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년\운영위원회, 이사회\결산보고-운영, 이사회 후\"/>
    </mc:Choice>
  </mc:AlternateContent>
  <bookViews>
    <workbookView xWindow="0" yWindow="0" windowWidth="14865" windowHeight="7575" tabRatio="780" activeTab="1"/>
  </bookViews>
  <sheets>
    <sheet name="후원금 수입명세서" sheetId="3" r:id="rId1"/>
    <sheet name="후원품 수입명세서" sheetId="5" r:id="rId2"/>
    <sheet name="후원금 사용명세서" sheetId="8" r:id="rId3"/>
    <sheet name="후원품 사용명세서" sheetId="9" r:id="rId4"/>
    <sheet name="후원금전용계좌" sheetId="10" r:id="rId5"/>
  </sheets>
  <definedNames>
    <definedName name="_xlnm.Print_Area" localSheetId="2">'후원금 사용명세서'!$A$1:$G$17</definedName>
    <definedName name="_xlnm.Print_Area" localSheetId="0">'후원금 수입명세서'!$A$1:$L$21</definedName>
    <definedName name="_xlnm.Print_Area" localSheetId="4">후원금전용계좌!$A$1:$C$9</definedName>
    <definedName name="_xlnm.Print_Area" localSheetId="3">'후원품 사용명세서'!$A$1:$H$20</definedName>
    <definedName name="_xlnm.Print_Area" localSheetId="1">'후원품 수입명세서'!$A$1:$N$20</definedName>
  </definedNames>
  <calcPr calcId="162913"/>
</workbook>
</file>

<file path=xl/calcChain.xml><?xml version="1.0" encoding="utf-8"?>
<calcChain xmlns="http://schemas.openxmlformats.org/spreadsheetml/2006/main">
  <c r="G20" i="9" l="1"/>
  <c r="G13" i="9"/>
  <c r="G8" i="9"/>
  <c r="G7" i="9"/>
  <c r="G6" i="9"/>
</calcChain>
</file>

<file path=xl/sharedStrings.xml><?xml version="1.0" encoding="utf-8"?>
<sst xmlns="http://schemas.openxmlformats.org/spreadsheetml/2006/main" count="353" uniqueCount="231">
  <si>
    <t>후원금 수입 및 사용결과보고서</t>
    <phoneticPr fontId="1" type="noConversion"/>
  </si>
  <si>
    <r>
      <rPr>
        <sz val="16"/>
        <color theme="1"/>
        <rFont val="HY견고딕"/>
        <family val="1"/>
        <charset val="129"/>
      </rPr>
      <t>5. 후원금전용계좌</t>
    </r>
    <r>
      <rPr>
        <sz val="12"/>
        <color theme="1"/>
        <rFont val="HY견고딕"/>
        <family val="1"/>
        <charset val="129"/>
      </rPr>
      <t xml:space="preserve">                                                                                                              </t>
    </r>
    <phoneticPr fontId="1" type="noConversion"/>
  </si>
  <si>
    <t>순번</t>
    <phoneticPr fontId="1" type="noConversion"/>
  </si>
  <si>
    <t>사용일자</t>
    <phoneticPr fontId="1" type="noConversion"/>
  </si>
  <si>
    <t>사용내역</t>
    <phoneticPr fontId="1" type="noConversion"/>
  </si>
  <si>
    <t>사용처</t>
    <phoneticPr fontId="1" type="noConversion"/>
  </si>
  <si>
    <t>수량/단위</t>
    <phoneticPr fontId="1" type="noConversion"/>
  </si>
  <si>
    <t>상당금액</t>
    <phoneticPr fontId="1" type="noConversion"/>
  </si>
  <si>
    <t>비고</t>
    <phoneticPr fontId="1" type="noConversion"/>
  </si>
  <si>
    <t>금액</t>
    <phoneticPr fontId="1" type="noConversion"/>
  </si>
  <si>
    <t>결연후원 금품여부</t>
    <phoneticPr fontId="1" type="noConversion"/>
  </si>
  <si>
    <t>산출기준</t>
    <phoneticPr fontId="1" type="noConversion"/>
  </si>
  <si>
    <t>비고</t>
    <phoneticPr fontId="1" type="noConversion"/>
  </si>
  <si>
    <t>순번</t>
    <phoneticPr fontId="1" type="noConversion"/>
  </si>
  <si>
    <t>발생일자</t>
    <phoneticPr fontId="1" type="noConversion"/>
  </si>
  <si>
    <t>내역</t>
    <phoneticPr fontId="1" type="noConversion"/>
  </si>
  <si>
    <t>비영리법인 구분</t>
    <phoneticPr fontId="1" type="noConversion"/>
  </si>
  <si>
    <t>기타 내용</t>
    <phoneticPr fontId="1" type="noConversion"/>
  </si>
  <si>
    <t>모금자기관 여부</t>
    <phoneticPr fontId="1" type="noConversion"/>
  </si>
  <si>
    <t>기부금단체 여부</t>
    <phoneticPr fontId="1" type="noConversion"/>
  </si>
  <si>
    <t>후원금종류</t>
    <phoneticPr fontId="1" type="noConversion"/>
  </si>
  <si>
    <t>후원자 구분</t>
    <phoneticPr fontId="1" type="noConversion"/>
  </si>
  <si>
    <t>금융기관 등의 명칭</t>
    <phoneticPr fontId="1" type="noConversion"/>
  </si>
  <si>
    <t>계좌번호</t>
    <phoneticPr fontId="1" type="noConversion"/>
  </si>
  <si>
    <t>계좌명의</t>
    <phoneticPr fontId="1" type="noConversion"/>
  </si>
  <si>
    <t>후원자</t>
    <phoneticPr fontId="1" type="noConversion"/>
  </si>
  <si>
    <t>후원 수입 및 사용결과보고서</t>
    <phoneticPr fontId="1" type="noConversion"/>
  </si>
  <si>
    <r>
      <rPr>
        <sz val="16"/>
        <color theme="1"/>
        <rFont val="HY견고딕"/>
        <family val="1"/>
        <charset val="129"/>
      </rPr>
      <t>2. 후원금품 수입명세서</t>
    </r>
    <r>
      <rPr>
        <sz val="12"/>
        <color theme="1"/>
        <rFont val="HY견고딕"/>
        <family val="1"/>
        <charset val="129"/>
      </rPr>
      <t xml:space="preserve">                                                                                                               </t>
    </r>
    <phoneticPr fontId="1" type="noConversion"/>
  </si>
  <si>
    <t>5. 지역사회후원금품</t>
  </si>
  <si>
    <t>4. 민간단체</t>
    <phoneticPr fontId="1" type="noConversion"/>
  </si>
  <si>
    <t>NH농협은행</t>
    <phoneticPr fontId="1" type="noConversion"/>
  </si>
  <si>
    <t>301-0203-3533-61</t>
    <phoneticPr fontId="1" type="noConversion"/>
  </si>
  <si>
    <t>301-0235-4500-11</t>
    <phoneticPr fontId="1" type="noConversion"/>
  </si>
  <si>
    <t>301-0236-6092-21</t>
    <phoneticPr fontId="1" type="noConversion"/>
  </si>
  <si>
    <t>301-0238-9052-81</t>
    <phoneticPr fontId="1" type="noConversion"/>
  </si>
  <si>
    <t>고성군가족센터</t>
    <phoneticPr fontId="1" type="noConversion"/>
  </si>
  <si>
    <t>한국남*******</t>
    <phoneticPr fontId="1" type="noConversion"/>
  </si>
  <si>
    <t>고성********</t>
    <phoneticPr fontId="1" type="noConversion"/>
  </si>
  <si>
    <t>경남*********</t>
    <phoneticPr fontId="1" type="noConversion"/>
  </si>
  <si>
    <t>5. 지역사회후원금품</t>
    <phoneticPr fontId="1" type="noConversion"/>
  </si>
  <si>
    <t>3.비영리법인</t>
    <phoneticPr fontId="1" type="noConversion"/>
  </si>
  <si>
    <t>3.비영리법인</t>
    <phoneticPr fontId="1" type="noConversion"/>
  </si>
  <si>
    <r>
      <rPr>
        <sz val="16"/>
        <rFont val="HY견고딕"/>
        <family val="1"/>
        <charset val="129"/>
      </rPr>
      <t>1. 후원금 수입명세서</t>
    </r>
    <r>
      <rPr>
        <sz val="12"/>
        <rFont val="HY견고딕"/>
        <family val="1"/>
        <charset val="129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(단위 : 원)</t>
    </r>
    <phoneticPr fontId="1" type="noConversion"/>
  </si>
  <si>
    <t>(기간  :  2023년 1월 1일부터     2023년 12월 31일까지)</t>
    <phoneticPr fontId="1" type="noConversion"/>
  </si>
  <si>
    <t>2023.02.03.</t>
    <phoneticPr fontId="1" type="noConversion"/>
  </si>
  <si>
    <t>2023.02.13.</t>
    <phoneticPr fontId="1" type="noConversion"/>
  </si>
  <si>
    <t>고성군여*****</t>
    <phoneticPr fontId="1" type="noConversion"/>
  </si>
  <si>
    <t>한국가*****</t>
    <phoneticPr fontId="1" type="noConversion"/>
  </si>
  <si>
    <t>2023.04.20.</t>
    <phoneticPr fontId="1" type="noConversion"/>
  </si>
  <si>
    <t>초록*******</t>
    <phoneticPr fontId="1" type="noConversion"/>
  </si>
  <si>
    <t>2023년「아이가 행복한 고성가족 놀이축제」프로그램 운영비</t>
    <phoneticPr fontId="1" type="noConversion"/>
  </si>
  <si>
    <t>2023.05.09.</t>
    <phoneticPr fontId="1" type="noConversion"/>
  </si>
  <si>
    <t>박**</t>
    <phoneticPr fontId="1" type="noConversion"/>
  </si>
  <si>
    <t>2023.05.09.</t>
    <phoneticPr fontId="1" type="noConversion"/>
  </si>
  <si>
    <t>2023년「표현하는 아이 공감하는 부모, 동화로 재잘재잘」
프로그램 운영비</t>
    <phoneticPr fontId="1" type="noConversion"/>
  </si>
  <si>
    <t>2023년「공부하는 부모 행복한 아이, 동화로 재잘재잘」
프로그램 운영비</t>
    <phoneticPr fontId="1" type="noConversion"/>
  </si>
  <si>
    <t>2023.05.25.</t>
    <phoneticPr fontId="1" type="noConversion"/>
  </si>
  <si>
    <t>2023년「호호 할머니가 들려주는 따뜻한 이야기」프로그램 운영비</t>
    <phoneticPr fontId="1" type="noConversion"/>
  </si>
  <si>
    <t>2023년「야호! 방학이다!」프로그램 운영비</t>
    <phoneticPr fontId="1" type="noConversion"/>
  </si>
  <si>
    <t>소가******</t>
    <phoneticPr fontId="1" type="noConversion"/>
  </si>
  <si>
    <t>2023년「제46회 소가야문화제 체험부스」프로그램 운영비</t>
    <phoneticPr fontId="1" type="noConversion"/>
  </si>
  <si>
    <t>Y</t>
    <phoneticPr fontId="1" type="noConversion"/>
  </si>
  <si>
    <t>2023.06.07.</t>
    <phoneticPr fontId="1" type="noConversion"/>
  </si>
  <si>
    <t>2023.07.06.</t>
    <phoneticPr fontId="1" type="noConversion"/>
  </si>
  <si>
    <t>2023.08.23.</t>
    <phoneticPr fontId="1" type="noConversion"/>
  </si>
  <si>
    <t>2023.10.17.</t>
    <phoneticPr fontId="1" type="noConversion"/>
  </si>
  <si>
    <t>2023년「꿈꾸는 바리스타」프로그램 운영비</t>
    <phoneticPr fontId="1" type="noConversion"/>
  </si>
  <si>
    <t>1.개인</t>
    <phoneticPr fontId="1" type="noConversion"/>
  </si>
  <si>
    <t>2023.01.~08.</t>
    <phoneticPr fontId="1" type="noConversion"/>
  </si>
  <si>
    <t>권**</t>
    <phoneticPr fontId="1" type="noConversion"/>
  </si>
  <si>
    <t>2023.01.~09.</t>
    <phoneticPr fontId="1" type="noConversion"/>
  </si>
  <si>
    <t>2023.01.~11.</t>
    <phoneticPr fontId="1" type="noConversion"/>
  </si>
  <si>
    <t>회화**</t>
    <phoneticPr fontId="1" type="noConversion"/>
  </si>
  <si>
    <t>개인 정기후원</t>
    <phoneticPr fontId="1" type="noConversion"/>
  </si>
  <si>
    <t>개인 정기후원</t>
    <phoneticPr fontId="1" type="noConversion"/>
  </si>
  <si>
    <t>민간단체 정기 후원</t>
    <phoneticPr fontId="1" type="noConversion"/>
  </si>
  <si>
    <t>2023.11.23.</t>
    <phoneticPr fontId="1" type="noConversion"/>
  </si>
  <si>
    <t>김**</t>
    <phoneticPr fontId="1" type="noConversion"/>
  </si>
  <si>
    <t>개인 일시후원</t>
    <phoneticPr fontId="1" type="noConversion"/>
  </si>
  <si>
    <t>(기간  :  2023년 1월 1일부터     2023년 12월 31일까지)</t>
    <phoneticPr fontId="1" type="noConversion"/>
  </si>
  <si>
    <t>301-0274-3915-81</t>
    <phoneticPr fontId="1" type="noConversion"/>
  </si>
  <si>
    <t>N</t>
    <phoneticPr fontId="1" type="noConversion"/>
  </si>
  <si>
    <t>Y</t>
    <phoneticPr fontId="1" type="noConversion"/>
  </si>
  <si>
    <t>N</t>
    <phoneticPr fontId="1" type="noConversion"/>
  </si>
  <si>
    <t>Y</t>
    <phoneticPr fontId="1" type="noConversion"/>
  </si>
  <si>
    <t>Y</t>
    <phoneticPr fontId="1" type="noConversion"/>
  </si>
  <si>
    <t>N</t>
    <phoneticPr fontId="1" type="noConversion"/>
  </si>
  <si>
    <t>N</t>
    <phoneticPr fontId="1" type="noConversion"/>
  </si>
  <si>
    <r>
      <rPr>
        <sz val="16"/>
        <color theme="1"/>
        <rFont val="HY견고딕"/>
        <family val="1"/>
        <charset val="129"/>
      </rPr>
      <t>4. 후원품 사용명세서</t>
    </r>
    <r>
      <rPr>
        <sz val="12"/>
        <color theme="1"/>
        <rFont val="HY견고딕"/>
        <family val="1"/>
        <charset val="129"/>
      </rPr>
      <t xml:space="preserve">                                                                                                               </t>
    </r>
    <phoneticPr fontId="1" type="noConversion"/>
  </si>
  <si>
    <t>단가</t>
    <phoneticPr fontId="1" type="noConversion"/>
  </si>
  <si>
    <t xml:space="preserve">쌀 10kg </t>
    <phoneticPr fontId="1" type="noConversion"/>
  </si>
  <si>
    <t>다문화가정 20가정 배부</t>
    <phoneticPr fontId="1" type="noConversion"/>
  </si>
  <si>
    <t>20/포</t>
    <phoneticPr fontId="1" type="noConversion"/>
  </si>
  <si>
    <t>장난감 및 영양제</t>
    <phoneticPr fontId="1" type="noConversion"/>
  </si>
  <si>
    <t>주유상품권</t>
    <phoneticPr fontId="1" type="noConversion"/>
  </si>
  <si>
    <t>30/장</t>
    <phoneticPr fontId="1" type="noConversion"/>
  </si>
  <si>
    <t>하동세계차엑스포티켓</t>
    <phoneticPr fontId="1" type="noConversion"/>
  </si>
  <si>
    <t>중위소득 100%이하 저소득가정 55가정 배부</t>
    <phoneticPr fontId="1" type="noConversion"/>
  </si>
  <si>
    <t>250/장</t>
    <phoneticPr fontId="1" type="noConversion"/>
  </si>
  <si>
    <t xml:space="preserve">어울림한마당 경품 </t>
    <phoneticPr fontId="1" type="noConversion"/>
  </si>
  <si>
    <t>센터를 이용하는 이용자 및 가족 60가정 배부</t>
    <phoneticPr fontId="1" type="noConversion"/>
  </si>
  <si>
    <t>1,000/장</t>
    <phoneticPr fontId="1" type="noConversion"/>
  </si>
  <si>
    <t>행복한 학교 프로그램 이용자</t>
    <phoneticPr fontId="1" type="noConversion"/>
  </si>
  <si>
    <t>1500/장</t>
    <phoneticPr fontId="1" type="noConversion"/>
  </si>
  <si>
    <t>김해롯데워터파크입장권</t>
    <phoneticPr fontId="1" type="noConversion"/>
  </si>
  <si>
    <t>다문화 가정 3가정 배부</t>
    <phoneticPr fontId="1" type="noConversion"/>
  </si>
  <si>
    <t>10/장</t>
    <phoneticPr fontId="1" type="noConversion"/>
  </si>
  <si>
    <t>산청세계전통이약항노화엑스포 입장권</t>
    <phoneticPr fontId="1" type="noConversion"/>
  </si>
  <si>
    <t>중위소득 100%이하 저소득 가정 22가정 배부</t>
    <phoneticPr fontId="1" type="noConversion"/>
  </si>
  <si>
    <t>100/장</t>
    <phoneticPr fontId="1" type="noConversion"/>
  </si>
  <si>
    <t>100/장</t>
    <phoneticPr fontId="1" type="noConversion"/>
  </si>
  <si>
    <t>유모차</t>
    <phoneticPr fontId="1" type="noConversion"/>
  </si>
  <si>
    <t>2023년 출산예정 다문화가정 5가정 배부</t>
    <phoneticPr fontId="1" type="noConversion"/>
  </si>
  <si>
    <t>5/대</t>
    <phoneticPr fontId="1" type="noConversion"/>
  </si>
  <si>
    <t>생리대</t>
    <phoneticPr fontId="1" type="noConversion"/>
  </si>
  <si>
    <t>한국어 수업을 듣는 결혼이민여성 24가정</t>
    <phoneticPr fontId="1" type="noConversion"/>
  </si>
  <si>
    <t>48/개</t>
    <phoneticPr fontId="1" type="noConversion"/>
  </si>
  <si>
    <t>다문화 가정 8가정 배부</t>
    <phoneticPr fontId="1" type="noConversion"/>
  </si>
  <si>
    <t>30/장</t>
    <phoneticPr fontId="1" type="noConversion"/>
  </si>
  <si>
    <t>행복한 학교 이용자 및 다문화가정 아동 40명</t>
    <phoneticPr fontId="1" type="noConversion"/>
  </si>
  <si>
    <t>도서                    생리대</t>
    <phoneticPr fontId="1" type="noConversion"/>
  </si>
  <si>
    <t>다문화가정 자녀 및 결혼이주여성</t>
    <phoneticPr fontId="1" type="noConversion"/>
  </si>
  <si>
    <t>1000/장</t>
    <phoneticPr fontId="1" type="noConversion"/>
  </si>
  <si>
    <t>KF80  마스크</t>
    <phoneticPr fontId="1" type="noConversion"/>
  </si>
  <si>
    <t>김해 롯데워터파크 입장권</t>
    <phoneticPr fontId="1" type="noConversion"/>
  </si>
  <si>
    <t xml:space="preserve">유모차 </t>
    <phoneticPr fontId="1" type="noConversion"/>
  </si>
  <si>
    <t>5//대</t>
    <phoneticPr fontId="1" type="noConversion"/>
  </si>
  <si>
    <t>워터파크 이용권</t>
    <phoneticPr fontId="1" type="noConversion"/>
  </si>
  <si>
    <t xml:space="preserve">과자꾸러미
바나나우유
마들렌
탁상달력  </t>
    <phoneticPr fontId="1" type="noConversion"/>
  </si>
  <si>
    <t>도서
생리대</t>
    <phoneticPr fontId="1" type="noConversion"/>
  </si>
  <si>
    <t xml:space="preserve">1/BOX            2/BOX        </t>
    <phoneticPr fontId="1" type="noConversion"/>
  </si>
  <si>
    <t>2023.02.07.</t>
    <phoneticPr fontId="1" type="noConversion"/>
  </si>
  <si>
    <t>2023년 초등학교 입학 예정 자녀 입학선물(책가방) 구입</t>
    <phoneticPr fontId="1" type="noConversion"/>
  </si>
  <si>
    <t>2023.04.26.
~06.07.</t>
    <phoneticPr fontId="1" type="noConversion"/>
  </si>
  <si>
    <t>2023.02.14.</t>
    <phoneticPr fontId="1" type="noConversion"/>
  </si>
  <si>
    <t>겨울학기 행복한 학교 종강식 운영비</t>
    <phoneticPr fontId="1" type="noConversion"/>
  </si>
  <si>
    <t>2023.04.03.
~2023.06.05.</t>
    <phoneticPr fontId="1" type="noConversion"/>
  </si>
  <si>
    <t xml:space="preserve">한국가족센터협회 공모사업「동화로 톡톡」 상반기 프로그램 운영비 </t>
    <phoneticPr fontId="1" type="noConversion"/>
  </si>
  <si>
    <t>「다문화가족 어울림 한마당」 프로그램 운영비</t>
    <phoneticPr fontId="1" type="noConversion"/>
  </si>
  <si>
    <t>2023.05.16.
~2023.05.22.</t>
    <phoneticPr fontId="1" type="noConversion"/>
  </si>
  <si>
    <t>2023.08.04.
~2023.10.05.</t>
    <phoneticPr fontId="1" type="noConversion"/>
  </si>
  <si>
    <t xml:space="preserve">한국가족센터협회 공모사업「동화로 톡톡」 하반기 프로그램 운영비 </t>
    <phoneticPr fontId="1" type="noConversion"/>
  </si>
  <si>
    <t>2023.08.25.
~2023.08.28.</t>
    <phoneticPr fontId="1" type="noConversion"/>
  </si>
  <si>
    <t>「야호! 방학이다!」 프로그램 운영비</t>
    <phoneticPr fontId="1" type="noConversion"/>
  </si>
  <si>
    <t>2023.09.15.
~2023.09.22.</t>
    <phoneticPr fontId="1" type="noConversion"/>
  </si>
  <si>
    <t>2023년 제46회 소가야문화제
「다함께 만나는 세계문화」 프로그램 운영비</t>
    <phoneticPr fontId="1" type="noConversion"/>
  </si>
  <si>
    <r>
      <rPr>
        <sz val="16"/>
        <rFont val="HY견고딕"/>
        <family val="1"/>
        <charset val="129"/>
      </rPr>
      <t xml:space="preserve">3. 후원금 사용명세서               </t>
    </r>
    <r>
      <rPr>
        <sz val="12"/>
        <rFont val="HY견고딕"/>
        <family val="1"/>
        <charset val="129"/>
      </rPr>
      <t xml:space="preserve">                                                                                                                                                                (단위 : 원)</t>
    </r>
    <phoneticPr fontId="1" type="noConversion"/>
  </si>
  <si>
    <t>2023.07.05.
~2023.11.03.</t>
    <phoneticPr fontId="1" type="noConversion"/>
  </si>
  <si>
    <t>「호호 할머니가 들려주는 따뜻한 이야기」 프로그램 운영비</t>
    <phoneticPr fontId="1" type="noConversion"/>
  </si>
  <si>
    <t>「꿈꾸는 바리스타」 프로그램 운영비</t>
    <phoneticPr fontId="1" type="noConversion"/>
  </si>
  <si>
    <t>「2023년 사랑을 나누는 김장 나눔행사」프로그램 운영비</t>
    <phoneticPr fontId="1" type="noConversion"/>
  </si>
  <si>
    <t>2023.10.31.
~2023.12.28.</t>
    <phoneticPr fontId="1" type="noConversion"/>
  </si>
  <si>
    <t>2023.11.27.</t>
    <phoneticPr fontId="1" type="noConversion"/>
  </si>
  <si>
    <t>김해롯데워터파크 
실내이용티켓</t>
    <phoneticPr fontId="1" type="noConversion"/>
  </si>
  <si>
    <t xml:space="preserve">과자꾸러미 
바나나우유 
마들렌
탁상달력  </t>
    <phoneticPr fontId="1" type="noConversion"/>
  </si>
  <si>
    <t xml:space="preserve">1/BOX
2/BOX </t>
    <phoneticPr fontId="1" type="noConversion"/>
  </si>
  <si>
    <t>40/개
40/개
40/개
40/개</t>
    <phoneticPr fontId="1" type="noConversion"/>
  </si>
  <si>
    <t>2023.01.05.</t>
    <phoneticPr fontId="1" type="noConversion"/>
  </si>
  <si>
    <t>지정후원금 행복한학교 잔액 이월금 반납</t>
    <phoneticPr fontId="1" type="noConversion"/>
  </si>
  <si>
    <t xml:space="preserve"> </t>
    <phoneticPr fontId="1" type="noConversion"/>
  </si>
  <si>
    <t>∙ 2022년도 공모사업 잔액 반납</t>
    <phoneticPr fontId="1" type="noConversion"/>
  </si>
  <si>
    <t>쌀 10kg</t>
    <phoneticPr fontId="1" type="noConversion"/>
  </si>
  <si>
    <t>1. 민간단체보조금품</t>
  </si>
  <si>
    <t>3.비영리법인</t>
  </si>
  <si>
    <t>1.개인</t>
    <phoneticPr fontId="1" type="noConversion"/>
  </si>
  <si>
    <t>4.민간단체</t>
    <phoneticPr fontId="1" type="noConversion"/>
  </si>
  <si>
    <t>74개</t>
    <phoneticPr fontId="1" type="noConversion"/>
  </si>
  <si>
    <t>Y</t>
  </si>
  <si>
    <t>Y</t>
    <phoneticPr fontId="1" type="noConversion"/>
  </si>
  <si>
    <t>N</t>
    <phoneticPr fontId="1" type="noConversion"/>
  </si>
  <si>
    <t>생활용품 외</t>
    <phoneticPr fontId="1" type="noConversion"/>
  </si>
  <si>
    <t>74개</t>
    <phoneticPr fontId="1" type="noConversion"/>
  </si>
  <si>
    <t>중위소득 100%이하 미취학 자녀를 둔
다문화가정 30가정 배부</t>
    <phoneticPr fontId="1" type="noConversion"/>
  </si>
  <si>
    <r>
      <t>기름보일러를 사용하는 수급자</t>
    </r>
    <r>
      <rPr>
        <sz val="11"/>
        <color rgb="FF000000"/>
        <rFont val="Calibri"/>
        <family val="1"/>
      </rPr>
      <t>·</t>
    </r>
    <r>
      <rPr>
        <sz val="11"/>
        <color rgb="FF000000"/>
        <rFont val="HY중고딕"/>
        <family val="1"/>
        <charset val="129"/>
      </rPr>
      <t>차상위</t>
    </r>
    <r>
      <rPr>
        <sz val="11"/>
        <color rgb="FF000000"/>
        <rFont val="Calibri"/>
        <family val="1"/>
      </rPr>
      <t>·</t>
    </r>
    <r>
      <rPr>
        <sz val="11"/>
        <color rgb="FF000000"/>
        <rFont val="HY중고딕"/>
        <family val="1"/>
        <charset val="129"/>
      </rPr>
      <t>중위소득 80%이하 3가정(1가정당 50만원)</t>
    </r>
    <phoneticPr fontId="1" type="noConversion"/>
  </si>
  <si>
    <t>∙ 시상품및 간식 구입 300,000원</t>
    <phoneticPr fontId="1" type="noConversion"/>
  </si>
  <si>
    <t>∙ &lt;아동권리교육&gt; 142,500원
∙ &lt;아동놀이기획단&gt; 900,000원
∙ &lt;아동권리캠페인&gt; 350,000원
∙ &lt;놀이축제&gt; 18,607,500원
∙ &lt;놀이축제 기타 운영비&gt;(비지정후원금) 700,000원</t>
    <phoneticPr fontId="1" type="noConversion"/>
  </si>
  <si>
    <t>∙ &lt;동화로 재잘재잘&gt; 2,020,000원
∙ &lt;공부하는 부모, 행복한 아이&gt; 780,000원</t>
    <phoneticPr fontId="1" type="noConversion"/>
  </si>
  <si>
    <t xml:space="preserve">∙ 경품 구입 지정후원금 500,000원, 비지정후원금 600,000원             </t>
    <phoneticPr fontId="1" type="noConversion"/>
  </si>
  <si>
    <t>∙  프로그램 운영비 4,000,000원</t>
    <phoneticPr fontId="1" type="noConversion"/>
  </si>
  <si>
    <t>∙ &lt;동화로 재잘재잘&gt; 2,020,000원
∙ &lt;표현하는 아이, 공감하는 부모&gt; 780,000원</t>
    <phoneticPr fontId="1" type="noConversion"/>
  </si>
  <si>
    <t>∙  프로그램 운영비 6,000,000원</t>
    <phoneticPr fontId="1" type="noConversion"/>
  </si>
  <si>
    <t>∙  프로그램 운영비 2,000,000원</t>
    <phoneticPr fontId="1" type="noConversion"/>
  </si>
  <si>
    <t>∙  프로그램 운영비 4,400,000원</t>
    <phoneticPr fontId="1" type="noConversion"/>
  </si>
  <si>
    <t>∙  운영물품 구입 240,000원</t>
    <phoneticPr fontId="1" type="noConversion"/>
  </si>
  <si>
    <t>한국*******</t>
    <phoneticPr fontId="1" type="noConversion"/>
  </si>
  <si>
    <t>경상남도********</t>
    <phoneticPr fontId="1" type="noConversion"/>
  </si>
  <si>
    <t>고성********</t>
    <phoneticPr fontId="1" type="noConversion"/>
  </si>
  <si>
    <t>한국*******</t>
    <phoneticPr fontId="1" type="noConversion"/>
  </si>
  <si>
    <t>고성********</t>
    <phoneticPr fontId="1" type="noConversion"/>
  </si>
  <si>
    <t>따뜻****</t>
    <phoneticPr fontId="1" type="noConversion"/>
  </si>
  <si>
    <t>2023년 「다문화가족 어울림한마당」 경품 지정후원</t>
    <phoneticPr fontId="1" type="noConversion"/>
  </si>
  <si>
    <t>4. 민간단체</t>
    <phoneticPr fontId="1" type="noConversion"/>
  </si>
  <si>
    <t>∙ 입학선물(가방 구입) 3,000,000원</t>
    <phoneticPr fontId="1" type="noConversion"/>
  </si>
  <si>
    <t>2023년「사랑아 입학 축하해」프로그램 운영비</t>
    <phoneticPr fontId="1" type="noConversion"/>
  </si>
  <si>
    <t>2023년「행복한 학교 겨울학기」프로그램 운영비</t>
    <phoneticPr fontId="1" type="noConversion"/>
  </si>
  <si>
    <t>31/개</t>
  </si>
  <si>
    <t>31/개</t>
    <phoneticPr fontId="1" type="noConversion"/>
  </si>
  <si>
    <t>31/개
31/개</t>
    <phoneticPr fontId="1" type="noConversion"/>
  </si>
  <si>
    <t>하동세계차엑스포티켓</t>
    <phoneticPr fontId="1" type="noConversion"/>
  </si>
  <si>
    <t>하동세계차엑스포티켓</t>
    <phoneticPr fontId="1" type="noConversion"/>
  </si>
  <si>
    <t>블루인더스 방역KF80 마스크</t>
    <phoneticPr fontId="1" type="noConversion"/>
  </si>
  <si>
    <t>순번</t>
  </si>
  <si>
    <t>발생일자</t>
  </si>
  <si>
    <t>후원품
종류</t>
  </si>
  <si>
    <t>후원자 
구분</t>
  </si>
  <si>
    <t>후원자</t>
  </si>
  <si>
    <t>내역</t>
  </si>
  <si>
    <t>품명</t>
  </si>
  <si>
    <t>수량/단위</t>
  </si>
  <si>
    <t>상당금액</t>
  </si>
  <si>
    <t>비고</t>
  </si>
  <si>
    <t>비영리법인 구분</t>
  </si>
  <si>
    <t>기타 내용</t>
  </si>
  <si>
    <t>모금자기관 여부</t>
  </si>
  <si>
    <t>기부금단체 여부</t>
  </si>
  <si>
    <t>각 40개</t>
    <phoneticPr fontId="1" type="noConversion"/>
  </si>
  <si>
    <t>다문화가정 20가정 배부</t>
  </si>
  <si>
    <t>중위소득 100%이하 미취학 자녀를 둔
다문화가정 30가정 배부</t>
  </si>
  <si>
    <t>기름보일러를 사용하는 수급자·차상위·중위소득 80%이하 3가정(1가정당 50만원)</t>
  </si>
  <si>
    <t>중위소득 100%이하 저소득가정 55가정 배부</t>
  </si>
  <si>
    <t xml:space="preserve">어울림한마당 경품 </t>
  </si>
  <si>
    <t>센터를 이용하는 이용자 및 가족 60가정 배부</t>
  </si>
  <si>
    <t>행복한 학교 프로그램 이용자</t>
  </si>
  <si>
    <t>다문화 가정 3가정 배부</t>
  </si>
  <si>
    <t>중위소득 100%이하 저소득 가정 22가정 배부</t>
  </si>
  <si>
    <t>2023년 출산예정 다문화가정 5가정 배부</t>
  </si>
  <si>
    <t>한국어 수업을 듣는 결혼이민여성 24가정</t>
  </si>
  <si>
    <t>다문화 가정 8가정 배부</t>
  </si>
  <si>
    <t>행복한 학교 이용자 및 다문화가정 아동 40명</t>
  </si>
  <si>
    <t>다문화가정 자녀 및 결혼이주여성</t>
  </si>
  <si>
    <t>한국***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</si>
</sst>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중고딕"/>
      <family val="1"/>
      <charset val="129"/>
    </font>
    <font>
      <sz val="12"/>
      <color theme="1"/>
      <name val="HY중고딕"/>
      <family val="1"/>
      <charset val="129"/>
    </font>
    <font>
      <sz val="12"/>
      <color theme="1"/>
      <name val="HY견고딕"/>
      <family val="1"/>
      <charset val="129"/>
    </font>
    <font>
      <sz val="24"/>
      <color theme="1"/>
      <name val="휴먼둥근헤드라인"/>
      <family val="1"/>
      <charset val="129"/>
    </font>
    <font>
      <sz val="16"/>
      <color theme="1"/>
      <name val="HY견고딕"/>
      <family val="1"/>
      <charset val="129"/>
    </font>
    <font>
      <sz val="14"/>
      <color theme="1"/>
      <name val="HY중고딕"/>
      <family val="1"/>
      <charset val="129"/>
    </font>
    <font>
      <b/>
      <sz val="11"/>
      <color theme="1"/>
      <name val="HY중고딕"/>
      <family val="1"/>
      <charset val="129"/>
    </font>
    <font>
      <sz val="11"/>
      <color theme="1"/>
      <name val="맑은 고딕"/>
      <family val="2"/>
      <charset val="129"/>
      <scheme val="minor"/>
    </font>
    <font>
      <sz val="24"/>
      <name val="휴먼둥근헤드라인"/>
      <family val="1"/>
      <charset val="129"/>
    </font>
    <font>
      <sz val="11"/>
      <name val="맑은 고딕"/>
      <family val="2"/>
      <charset val="129"/>
      <scheme val="minor"/>
    </font>
    <font>
      <sz val="12"/>
      <name val="HY중고딕"/>
      <family val="1"/>
      <charset val="129"/>
    </font>
    <font>
      <sz val="11"/>
      <name val="HY중고딕"/>
      <family val="1"/>
      <charset val="129"/>
    </font>
    <font>
      <sz val="12"/>
      <name val="HY견고딕"/>
      <family val="1"/>
      <charset val="129"/>
    </font>
    <font>
      <sz val="16"/>
      <name val="HY견고딕"/>
      <family val="1"/>
      <charset val="129"/>
    </font>
    <font>
      <b/>
      <sz val="11"/>
      <name val="HY중고딕"/>
      <family val="1"/>
      <charset val="129"/>
    </font>
    <font>
      <sz val="10"/>
      <name val="함초롬돋움"/>
      <family val="3"/>
      <charset val="129"/>
    </font>
    <font>
      <sz val="11"/>
      <name val="맑은 고딕"/>
      <family val="3"/>
      <charset val="129"/>
      <scheme val="major"/>
    </font>
    <font>
      <sz val="10"/>
      <name val="HY중고딕"/>
      <family val="1"/>
      <charset val="129"/>
    </font>
    <font>
      <sz val="11"/>
      <color rgb="FF000000"/>
      <name val="HY중고딕"/>
      <family val="1"/>
      <charset val="129"/>
    </font>
    <font>
      <sz val="11"/>
      <color rgb="FF000000"/>
      <name val="Calibri"/>
      <family val="1"/>
    </font>
    <font>
      <sz val="10"/>
      <color theme="1"/>
      <name val="HY중고딕"/>
      <family val="1"/>
      <charset val="129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shrinkToFit="1"/>
    </xf>
    <xf numFmtId="41" fontId="13" fillId="0" borderId="1" xfId="1" applyFont="1" applyBorder="1" applyAlignment="1">
      <alignment horizontal="lef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41" fontId="11" fillId="0" borderId="0" xfId="0" applyNumberFormat="1" applyFont="1" applyAlignment="1">
      <alignment horizontal="right" vertical="center" shrinkToFit="1"/>
    </xf>
    <xf numFmtId="41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41" fontId="11" fillId="0" borderId="0" xfId="1" applyFont="1" applyAlignment="1">
      <alignment vertical="center" shrinkToFit="1"/>
    </xf>
    <xf numFmtId="41" fontId="13" fillId="0" borderId="0" xfId="1" applyFont="1" applyAlignment="1">
      <alignment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41" fontId="18" fillId="0" borderId="0" xfId="1" applyFont="1" applyAlignment="1">
      <alignment horizontal="center" vertical="center" shrinkToFit="1"/>
    </xf>
    <xf numFmtId="41" fontId="13" fillId="0" borderId="1" xfId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right" vertical="center" shrinkToFit="1"/>
    </xf>
    <xf numFmtId="0" fontId="19" fillId="0" borderId="1" xfId="0" applyFont="1" applyBorder="1" applyAlignment="1">
      <alignment horizontal="left" vertical="center" wrapText="1" shrinkToFit="1"/>
    </xf>
    <xf numFmtId="41" fontId="11" fillId="0" borderId="0" xfId="1" applyFont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2" borderId="3" xfId="0" applyFont="1" applyFill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3" fontId="2" fillId="0" borderId="9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14" fontId="22" fillId="0" borderId="1" xfId="0" applyNumberFormat="1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right" vertical="center" shrinkToFit="1"/>
    </xf>
    <xf numFmtId="41" fontId="11" fillId="0" borderId="0" xfId="1" applyFont="1" applyAlignment="1">
      <alignment horizontal="left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 shrinkToFit="1"/>
    </xf>
    <xf numFmtId="0" fontId="17" fillId="0" borderId="21" xfId="0" applyFont="1" applyBorder="1" applyAlignment="1">
      <alignment horizontal="center" vertical="center" wrapText="1"/>
    </xf>
    <xf numFmtId="41" fontId="13" fillId="0" borderId="9" xfId="1" applyFont="1" applyBorder="1" applyAlignment="1">
      <alignment horizontal="center" vertical="center" shrinkToFit="1"/>
    </xf>
    <xf numFmtId="41" fontId="13" fillId="0" borderId="9" xfId="1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14" fontId="22" fillId="0" borderId="9" xfId="0" applyNumberFormat="1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 wrapText="1" shrinkToFit="1"/>
    </xf>
    <xf numFmtId="41" fontId="13" fillId="0" borderId="9" xfId="1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0" fontId="19" fillId="0" borderId="9" xfId="0" applyFont="1" applyBorder="1" applyAlignment="1">
      <alignment horizontal="left" vertical="center" wrapText="1" shrinkToFit="1"/>
    </xf>
    <xf numFmtId="41" fontId="11" fillId="0" borderId="0" xfId="1" applyFont="1" applyAlignment="1">
      <alignment horizontal="right" vertical="center" shrinkToFit="1"/>
    </xf>
    <xf numFmtId="41" fontId="2" fillId="0" borderId="0" xfId="1" applyFont="1" applyAlignment="1">
      <alignment horizontal="center" vertical="center" shrinkToFit="1"/>
    </xf>
    <xf numFmtId="41" fontId="2" fillId="0" borderId="0" xfId="1" applyFont="1" applyAlignment="1">
      <alignment horizontal="center" vertical="center" wrapText="1" shrinkToFit="1"/>
    </xf>
    <xf numFmtId="0" fontId="14" fillId="0" borderId="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20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4" fontId="2" fillId="0" borderId="22" xfId="0" applyNumberFormat="1" applyFont="1" applyBorder="1" applyAlignment="1">
      <alignment horizontal="center" vertical="center" shrinkToFit="1"/>
    </xf>
    <xf numFmtId="14" fontId="2" fillId="0" borderId="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22" fillId="0" borderId="7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41" fontId="22" fillId="0" borderId="1" xfId="1" applyFont="1" applyBorder="1" applyAlignment="1">
      <alignment vertical="center" shrinkToFit="1"/>
    </xf>
    <xf numFmtId="41" fontId="0" fillId="0" borderId="1" xfId="1" applyFont="1" applyBorder="1" applyAlignment="1">
      <alignment vertical="center" shrinkToFit="1"/>
    </xf>
    <xf numFmtId="41" fontId="22" fillId="0" borderId="9" xfId="1" applyFont="1" applyBorder="1" applyAlignment="1">
      <alignment vertical="center" shrinkToFit="1"/>
    </xf>
    <xf numFmtId="41" fontId="23" fillId="0" borderId="0" xfId="1" applyFont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D5" zoomScale="115" zoomScaleNormal="115" workbookViewId="0">
      <selection activeCell="J9" sqref="J9"/>
    </sheetView>
  </sheetViews>
  <sheetFormatPr defaultRowHeight="16.5"/>
  <cols>
    <col min="1" max="1" width="9.75" style="20" bestFit="1" customWidth="1"/>
    <col min="2" max="2" width="14.75" style="20" customWidth="1"/>
    <col min="3" max="3" width="21.375" style="39" customWidth="1"/>
    <col min="4" max="4" width="15" style="39" customWidth="1"/>
    <col min="5" max="5" width="16" style="39" customWidth="1"/>
    <col min="6" max="6" width="10.5" style="39" customWidth="1"/>
    <col min="7" max="7" width="20.25" style="39" customWidth="1"/>
    <col min="8" max="8" width="17.125" style="39" bestFit="1" customWidth="1"/>
    <col min="9" max="9" width="13.875" style="39" customWidth="1"/>
    <col min="10" max="10" width="56.75" style="38" customWidth="1"/>
    <col min="11" max="11" width="17.625" style="42" customWidth="1"/>
    <col min="12" max="12" width="5.75" style="20" bestFit="1" customWidth="1"/>
    <col min="13" max="16384" width="9" style="20"/>
  </cols>
  <sheetData>
    <row r="1" spans="1:12" ht="32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1" customFormat="1" ht="22.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22" customFormat="1" ht="13.5">
      <c r="C3" s="23"/>
      <c r="D3" s="23"/>
      <c r="E3" s="23"/>
      <c r="F3" s="23"/>
      <c r="G3" s="23"/>
      <c r="H3" s="23"/>
      <c r="I3" s="23"/>
      <c r="J3" s="24"/>
      <c r="K3" s="25"/>
    </row>
    <row r="4" spans="1:12" s="22" customFormat="1" ht="35.25" customHeight="1" thickBot="1">
      <c r="A4" s="95" t="s">
        <v>42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24" customFormat="1" ht="20.25" customHeight="1">
      <c r="A5" s="102" t="s">
        <v>13</v>
      </c>
      <c r="B5" s="98" t="s">
        <v>14</v>
      </c>
      <c r="C5" s="98" t="s">
        <v>20</v>
      </c>
      <c r="D5" s="104" t="s">
        <v>21</v>
      </c>
      <c r="E5" s="105"/>
      <c r="F5" s="105"/>
      <c r="G5" s="105"/>
      <c r="H5" s="106"/>
      <c r="I5" s="98" t="s">
        <v>25</v>
      </c>
      <c r="J5" s="98" t="s">
        <v>15</v>
      </c>
      <c r="K5" s="98" t="s">
        <v>9</v>
      </c>
      <c r="L5" s="100" t="s">
        <v>12</v>
      </c>
    </row>
    <row r="6" spans="1:12" s="24" customFormat="1" ht="20.25" customHeight="1">
      <c r="A6" s="103"/>
      <c r="B6" s="99"/>
      <c r="C6" s="99"/>
      <c r="D6" s="99"/>
      <c r="E6" s="26" t="s">
        <v>16</v>
      </c>
      <c r="F6" s="27" t="s">
        <v>17</v>
      </c>
      <c r="G6" s="27" t="s">
        <v>18</v>
      </c>
      <c r="H6" s="27" t="s">
        <v>19</v>
      </c>
      <c r="I6" s="99"/>
      <c r="J6" s="99"/>
      <c r="K6" s="99"/>
      <c r="L6" s="101"/>
    </row>
    <row r="7" spans="1:12" s="24" customFormat="1" ht="30" customHeight="1">
      <c r="A7" s="28">
        <v>1</v>
      </c>
      <c r="B7" s="35" t="s">
        <v>44</v>
      </c>
      <c r="C7" s="30" t="s">
        <v>28</v>
      </c>
      <c r="D7" s="30" t="s">
        <v>191</v>
      </c>
      <c r="E7" s="30"/>
      <c r="F7" s="30"/>
      <c r="G7" s="29" t="s">
        <v>81</v>
      </c>
      <c r="H7" s="29" t="s">
        <v>61</v>
      </c>
      <c r="I7" s="36" t="s">
        <v>36</v>
      </c>
      <c r="J7" s="37" t="s">
        <v>193</v>
      </c>
      <c r="K7" s="33">
        <v>3000000</v>
      </c>
      <c r="L7" s="34"/>
    </row>
    <row r="8" spans="1:12" s="24" customFormat="1" ht="30" customHeight="1">
      <c r="A8" s="28">
        <v>2</v>
      </c>
      <c r="B8" s="35" t="s">
        <v>45</v>
      </c>
      <c r="C8" s="30" t="s">
        <v>28</v>
      </c>
      <c r="D8" s="30" t="s">
        <v>40</v>
      </c>
      <c r="E8" s="29" t="s">
        <v>61</v>
      </c>
      <c r="F8" s="30"/>
      <c r="G8" s="29" t="s">
        <v>81</v>
      </c>
      <c r="H8" s="29"/>
      <c r="I8" s="36" t="s">
        <v>46</v>
      </c>
      <c r="J8" s="32" t="s">
        <v>194</v>
      </c>
      <c r="K8" s="33">
        <v>300000</v>
      </c>
      <c r="L8" s="34"/>
    </row>
    <row r="9" spans="1:12" s="24" customFormat="1" ht="30" customHeight="1">
      <c r="A9" s="28">
        <v>3</v>
      </c>
      <c r="B9" s="35" t="s">
        <v>45</v>
      </c>
      <c r="C9" s="30" t="s">
        <v>28</v>
      </c>
      <c r="D9" s="30" t="s">
        <v>40</v>
      </c>
      <c r="E9" s="29" t="s">
        <v>61</v>
      </c>
      <c r="F9" s="30"/>
      <c r="G9" s="29" t="s">
        <v>83</v>
      </c>
      <c r="H9" s="29"/>
      <c r="I9" s="36" t="s">
        <v>47</v>
      </c>
      <c r="J9" s="37" t="s">
        <v>55</v>
      </c>
      <c r="K9" s="33">
        <v>2800000</v>
      </c>
      <c r="L9" s="34"/>
    </row>
    <row r="10" spans="1:12" s="24" customFormat="1" ht="30" customHeight="1">
      <c r="A10" s="28">
        <v>4</v>
      </c>
      <c r="B10" s="35" t="s">
        <v>48</v>
      </c>
      <c r="C10" s="30" t="s">
        <v>28</v>
      </c>
      <c r="D10" s="30" t="s">
        <v>40</v>
      </c>
      <c r="E10" s="29" t="s">
        <v>61</v>
      </c>
      <c r="F10" s="30"/>
      <c r="G10" s="29" t="s">
        <v>82</v>
      </c>
      <c r="H10" s="29"/>
      <c r="I10" s="36" t="s">
        <v>49</v>
      </c>
      <c r="J10" s="32" t="s">
        <v>50</v>
      </c>
      <c r="K10" s="33">
        <v>10000000</v>
      </c>
      <c r="L10" s="34"/>
    </row>
    <row r="11" spans="1:12" s="24" customFormat="1" ht="30" customHeight="1">
      <c r="A11" s="28">
        <v>5</v>
      </c>
      <c r="B11" s="35" t="s">
        <v>51</v>
      </c>
      <c r="C11" s="30" t="s">
        <v>28</v>
      </c>
      <c r="D11" s="30" t="s">
        <v>40</v>
      </c>
      <c r="E11" s="29" t="s">
        <v>61</v>
      </c>
      <c r="F11" s="30"/>
      <c r="G11" s="29" t="s">
        <v>83</v>
      </c>
      <c r="H11" s="29"/>
      <c r="I11" s="36" t="s">
        <v>52</v>
      </c>
      <c r="J11" s="32" t="s">
        <v>190</v>
      </c>
      <c r="K11" s="33">
        <v>500000</v>
      </c>
      <c r="L11" s="34"/>
    </row>
    <row r="12" spans="1:12" s="24" customFormat="1" ht="30" customHeight="1">
      <c r="A12" s="28">
        <v>6</v>
      </c>
      <c r="B12" s="35" t="s">
        <v>53</v>
      </c>
      <c r="C12" s="30" t="s">
        <v>28</v>
      </c>
      <c r="D12" s="30" t="s">
        <v>40</v>
      </c>
      <c r="E12" s="29" t="s">
        <v>61</v>
      </c>
      <c r="F12" s="30"/>
      <c r="G12" s="29" t="s">
        <v>81</v>
      </c>
      <c r="H12" s="29"/>
      <c r="I12" s="36" t="s">
        <v>47</v>
      </c>
      <c r="J12" s="37" t="s">
        <v>54</v>
      </c>
      <c r="K12" s="33">
        <v>2800000</v>
      </c>
      <c r="L12" s="34"/>
    </row>
    <row r="13" spans="1:12" s="24" customFormat="1" ht="30" customHeight="1">
      <c r="A13" s="28">
        <v>7</v>
      </c>
      <c r="B13" s="35" t="s">
        <v>56</v>
      </c>
      <c r="C13" s="30" t="s">
        <v>28</v>
      </c>
      <c r="D13" s="30" t="s">
        <v>40</v>
      </c>
      <c r="E13" s="29" t="s">
        <v>61</v>
      </c>
      <c r="F13" s="30"/>
      <c r="G13" s="29" t="s">
        <v>82</v>
      </c>
      <c r="H13" s="29"/>
      <c r="I13" s="36" t="s">
        <v>49</v>
      </c>
      <c r="J13" s="32" t="s">
        <v>50</v>
      </c>
      <c r="K13" s="33">
        <v>10000000</v>
      </c>
      <c r="L13" s="34"/>
    </row>
    <row r="14" spans="1:12" s="24" customFormat="1" ht="30" customHeight="1">
      <c r="A14" s="28">
        <v>8</v>
      </c>
      <c r="B14" s="29" t="s">
        <v>62</v>
      </c>
      <c r="C14" s="30" t="s">
        <v>28</v>
      </c>
      <c r="D14" s="30" t="s">
        <v>40</v>
      </c>
      <c r="E14" s="29" t="s">
        <v>61</v>
      </c>
      <c r="F14" s="30"/>
      <c r="G14" s="29" t="s">
        <v>84</v>
      </c>
      <c r="H14" s="29"/>
      <c r="I14" s="31" t="s">
        <v>38</v>
      </c>
      <c r="J14" s="32" t="s">
        <v>57</v>
      </c>
      <c r="K14" s="33">
        <v>4000000</v>
      </c>
      <c r="L14" s="34"/>
    </row>
    <row r="15" spans="1:12" s="24" customFormat="1" ht="30" customHeight="1">
      <c r="A15" s="28">
        <v>9</v>
      </c>
      <c r="B15" s="29" t="s">
        <v>63</v>
      </c>
      <c r="C15" s="30" t="s">
        <v>28</v>
      </c>
      <c r="D15" s="30" t="s">
        <v>40</v>
      </c>
      <c r="E15" s="29" t="s">
        <v>61</v>
      </c>
      <c r="F15" s="30"/>
      <c r="G15" s="29" t="s">
        <v>85</v>
      </c>
      <c r="H15" s="29"/>
      <c r="I15" s="31" t="s">
        <v>38</v>
      </c>
      <c r="J15" s="32" t="s">
        <v>58</v>
      </c>
      <c r="K15" s="33">
        <v>6000000</v>
      </c>
      <c r="L15" s="34"/>
    </row>
    <row r="16" spans="1:12" s="24" customFormat="1" ht="30" customHeight="1">
      <c r="A16" s="28">
        <v>10</v>
      </c>
      <c r="B16" s="29" t="s">
        <v>64</v>
      </c>
      <c r="C16" s="30" t="s">
        <v>28</v>
      </c>
      <c r="D16" s="30" t="s">
        <v>40</v>
      </c>
      <c r="E16" s="29" t="s">
        <v>61</v>
      </c>
      <c r="F16" s="30"/>
      <c r="G16" s="29" t="s">
        <v>86</v>
      </c>
      <c r="H16" s="29"/>
      <c r="I16" s="31" t="s">
        <v>59</v>
      </c>
      <c r="J16" s="32" t="s">
        <v>60</v>
      </c>
      <c r="K16" s="33">
        <v>2000000</v>
      </c>
      <c r="L16" s="34"/>
    </row>
    <row r="17" spans="1:13" s="24" customFormat="1" ht="30" customHeight="1">
      <c r="A17" s="28">
        <v>11</v>
      </c>
      <c r="B17" s="29" t="s">
        <v>65</v>
      </c>
      <c r="C17" s="30" t="s">
        <v>39</v>
      </c>
      <c r="D17" s="30" t="s">
        <v>41</v>
      </c>
      <c r="E17" s="29" t="s">
        <v>61</v>
      </c>
      <c r="F17" s="30"/>
      <c r="G17" s="29" t="s">
        <v>85</v>
      </c>
      <c r="H17" s="29"/>
      <c r="I17" s="31" t="s">
        <v>37</v>
      </c>
      <c r="J17" s="32" t="s">
        <v>66</v>
      </c>
      <c r="K17" s="33">
        <v>4400000</v>
      </c>
      <c r="L17" s="34"/>
    </row>
    <row r="18" spans="1:13" s="24" customFormat="1" ht="30" customHeight="1">
      <c r="A18" s="28">
        <v>12</v>
      </c>
      <c r="B18" s="29" t="s">
        <v>68</v>
      </c>
      <c r="C18" s="30" t="s">
        <v>39</v>
      </c>
      <c r="D18" s="30" t="s">
        <v>67</v>
      </c>
      <c r="E18" s="30"/>
      <c r="F18" s="30"/>
      <c r="G18" s="29" t="s">
        <v>87</v>
      </c>
      <c r="H18" s="29"/>
      <c r="I18" s="31" t="s">
        <v>69</v>
      </c>
      <c r="J18" s="32" t="s">
        <v>73</v>
      </c>
      <c r="K18" s="33">
        <v>80000</v>
      </c>
      <c r="L18" s="34"/>
    </row>
    <row r="19" spans="1:13" s="24" customFormat="1" ht="30" customHeight="1">
      <c r="A19" s="28">
        <v>13</v>
      </c>
      <c r="B19" s="29" t="s">
        <v>70</v>
      </c>
      <c r="C19" s="30" t="s">
        <v>39</v>
      </c>
      <c r="D19" s="30" t="s">
        <v>67</v>
      </c>
      <c r="E19" s="30"/>
      <c r="F19" s="30"/>
      <c r="G19" s="29" t="s">
        <v>81</v>
      </c>
      <c r="H19" s="29"/>
      <c r="I19" s="31" t="s">
        <v>69</v>
      </c>
      <c r="J19" s="32" t="s">
        <v>74</v>
      </c>
      <c r="K19" s="33">
        <v>90000</v>
      </c>
      <c r="L19" s="34"/>
    </row>
    <row r="20" spans="1:13" s="24" customFormat="1" ht="30" customHeight="1">
      <c r="A20" s="28">
        <v>14</v>
      </c>
      <c r="B20" s="29" t="s">
        <v>76</v>
      </c>
      <c r="C20" s="30" t="s">
        <v>39</v>
      </c>
      <c r="D20" s="30" t="s">
        <v>67</v>
      </c>
      <c r="E20" s="30"/>
      <c r="F20" s="30"/>
      <c r="G20" s="29" t="s">
        <v>81</v>
      </c>
      <c r="H20" s="29"/>
      <c r="I20" s="31" t="s">
        <v>77</v>
      </c>
      <c r="J20" s="32" t="s">
        <v>78</v>
      </c>
      <c r="K20" s="33">
        <v>500000</v>
      </c>
      <c r="L20" s="34"/>
    </row>
    <row r="21" spans="1:13" s="24" customFormat="1" ht="30" customHeight="1" thickBot="1">
      <c r="A21" s="76">
        <v>15</v>
      </c>
      <c r="B21" s="77" t="s">
        <v>71</v>
      </c>
      <c r="C21" s="78" t="s">
        <v>39</v>
      </c>
      <c r="D21" s="78" t="s">
        <v>29</v>
      </c>
      <c r="E21" s="78"/>
      <c r="F21" s="78"/>
      <c r="G21" s="77" t="s">
        <v>81</v>
      </c>
      <c r="H21" s="77"/>
      <c r="I21" s="79" t="s">
        <v>72</v>
      </c>
      <c r="J21" s="80" t="s">
        <v>75</v>
      </c>
      <c r="K21" s="81">
        <v>1100000</v>
      </c>
      <c r="L21" s="82"/>
    </row>
    <row r="22" spans="1:13" s="38" customFormat="1" ht="27" customHeight="1">
      <c r="C22" s="39"/>
      <c r="D22" s="39"/>
      <c r="E22" s="39"/>
      <c r="F22" s="39"/>
      <c r="G22" s="39"/>
      <c r="H22" s="39"/>
      <c r="I22" s="39"/>
      <c r="K22" s="40"/>
    </row>
    <row r="23" spans="1:13" s="38" customFormat="1" ht="27" customHeight="1">
      <c r="C23" s="39"/>
      <c r="D23" s="39"/>
      <c r="E23" s="39"/>
      <c r="F23" s="39"/>
      <c r="G23" s="39"/>
      <c r="H23" s="39"/>
      <c r="I23" s="39"/>
      <c r="K23" s="40"/>
      <c r="M23" s="41"/>
    </row>
    <row r="24" spans="1:13" s="38" customFormat="1" ht="27" customHeight="1">
      <c r="C24" s="39"/>
      <c r="D24" s="39"/>
      <c r="E24" s="39"/>
      <c r="F24" s="39"/>
      <c r="G24" s="39"/>
      <c r="H24" s="39"/>
      <c r="I24" s="39"/>
      <c r="K24" s="42"/>
    </row>
    <row r="25" spans="1:13" s="38" customFormat="1" ht="27" customHeight="1">
      <c r="C25" s="39"/>
      <c r="D25" s="39"/>
      <c r="E25" s="39"/>
      <c r="F25" s="39"/>
      <c r="G25" s="39"/>
      <c r="H25" s="39"/>
      <c r="I25" s="39"/>
      <c r="K25" s="42"/>
      <c r="M25" s="41"/>
    </row>
    <row r="26" spans="1:13" s="38" customFormat="1" ht="27" customHeight="1">
      <c r="C26" s="39"/>
      <c r="D26" s="39"/>
      <c r="E26" s="39"/>
      <c r="F26" s="39"/>
      <c r="G26" s="39"/>
      <c r="H26" s="39"/>
      <c r="I26" s="39"/>
      <c r="K26" s="42"/>
    </row>
    <row r="27" spans="1:13" s="38" customFormat="1" ht="27" customHeight="1">
      <c r="C27" s="39"/>
      <c r="D27" s="39"/>
      <c r="E27" s="39"/>
      <c r="F27" s="39"/>
      <c r="G27" s="39"/>
      <c r="H27" s="39"/>
      <c r="I27" s="39"/>
      <c r="K27" s="42"/>
    </row>
    <row r="28" spans="1:13" s="38" customFormat="1" ht="27" customHeight="1">
      <c r="C28" s="39"/>
      <c r="D28" s="39"/>
      <c r="E28" s="39"/>
      <c r="F28" s="39"/>
      <c r="G28" s="39"/>
      <c r="H28" s="75"/>
      <c r="I28" s="39"/>
      <c r="K28" s="42"/>
    </row>
    <row r="29" spans="1:13" s="38" customFormat="1" ht="27" customHeight="1">
      <c r="C29" s="39"/>
      <c r="D29" s="39"/>
      <c r="E29" s="39"/>
      <c r="F29" s="39"/>
      <c r="G29" s="39"/>
      <c r="H29" s="75"/>
      <c r="I29" s="39"/>
      <c r="K29" s="42"/>
    </row>
    <row r="30" spans="1:13" s="38" customFormat="1">
      <c r="C30" s="39"/>
      <c r="D30" s="39"/>
      <c r="E30" s="39"/>
      <c r="F30" s="39"/>
      <c r="G30" s="39"/>
      <c r="H30" s="75"/>
      <c r="I30" s="39"/>
      <c r="K30" s="42"/>
    </row>
    <row r="31" spans="1:13" s="38" customFormat="1">
      <c r="C31" s="39"/>
      <c r="D31" s="39"/>
      <c r="E31" s="39"/>
      <c r="F31" s="39"/>
      <c r="G31" s="39"/>
      <c r="H31" s="75"/>
      <c r="I31" s="39"/>
      <c r="K31" s="42"/>
    </row>
    <row r="32" spans="1:13" s="38" customFormat="1">
      <c r="C32" s="39"/>
      <c r="D32" s="39"/>
      <c r="E32" s="39"/>
      <c r="F32" s="39"/>
      <c r="G32" s="39"/>
      <c r="H32" s="75"/>
      <c r="I32" s="39"/>
      <c r="K32" s="42"/>
    </row>
    <row r="33" spans="3:11" s="38" customFormat="1">
      <c r="C33" s="39"/>
      <c r="D33" s="39"/>
      <c r="E33" s="39"/>
      <c r="F33" s="39"/>
      <c r="G33" s="39"/>
      <c r="H33" s="75"/>
      <c r="I33" s="39"/>
      <c r="K33" s="42"/>
    </row>
    <row r="34" spans="3:11" s="38" customFormat="1">
      <c r="C34" s="39"/>
      <c r="D34" s="39"/>
      <c r="E34" s="39"/>
      <c r="F34" s="39"/>
      <c r="G34" s="39"/>
      <c r="H34" s="75"/>
      <c r="I34" s="39"/>
      <c r="K34" s="42"/>
    </row>
    <row r="35" spans="3:11" s="38" customFormat="1">
      <c r="C35" s="39"/>
      <c r="D35" s="39"/>
      <c r="E35" s="39"/>
      <c r="F35" s="39"/>
      <c r="G35" s="39"/>
      <c r="H35" s="75"/>
      <c r="I35" s="39"/>
      <c r="K35" s="42"/>
    </row>
    <row r="36" spans="3:11" s="38" customFormat="1">
      <c r="C36" s="39"/>
      <c r="D36" s="39"/>
      <c r="E36" s="39"/>
      <c r="F36" s="39"/>
      <c r="G36" s="39"/>
      <c r="H36" s="75"/>
      <c r="I36" s="39"/>
      <c r="K36" s="42"/>
    </row>
    <row r="37" spans="3:11" s="38" customFormat="1">
      <c r="C37" s="39"/>
      <c r="D37" s="39"/>
      <c r="E37" s="39"/>
      <c r="F37" s="39"/>
      <c r="G37" s="39"/>
      <c r="H37" s="75"/>
      <c r="I37" s="39"/>
      <c r="K37" s="42"/>
    </row>
    <row r="38" spans="3:11" s="38" customFormat="1">
      <c r="C38" s="39"/>
      <c r="D38" s="39"/>
      <c r="E38" s="39"/>
      <c r="F38" s="39"/>
      <c r="G38" s="39"/>
      <c r="H38" s="75"/>
      <c r="I38" s="39"/>
      <c r="K38" s="42"/>
    </row>
    <row r="39" spans="3:11" s="38" customFormat="1">
      <c r="C39" s="39"/>
      <c r="D39" s="39"/>
      <c r="E39" s="39"/>
      <c r="F39" s="39"/>
      <c r="G39" s="39"/>
      <c r="H39" s="75"/>
      <c r="I39" s="39"/>
      <c r="K39" s="42"/>
    </row>
    <row r="40" spans="3:11" s="38" customFormat="1">
      <c r="C40" s="39"/>
      <c r="D40" s="39"/>
      <c r="E40" s="39"/>
      <c r="F40" s="39"/>
      <c r="G40" s="39"/>
      <c r="H40" s="75"/>
      <c r="I40" s="39"/>
      <c r="K40" s="42"/>
    </row>
    <row r="41" spans="3:11" s="38" customFormat="1">
      <c r="C41" s="39"/>
      <c r="D41" s="39"/>
      <c r="E41" s="39"/>
      <c r="F41" s="39"/>
      <c r="G41" s="39"/>
      <c r="H41" s="75"/>
      <c r="I41" s="39"/>
      <c r="K41" s="42"/>
    </row>
    <row r="42" spans="3:11" s="38" customFormat="1">
      <c r="C42" s="39"/>
      <c r="D42" s="39"/>
      <c r="E42" s="39"/>
      <c r="F42" s="39"/>
      <c r="G42" s="39"/>
      <c r="H42" s="75"/>
      <c r="I42" s="39"/>
      <c r="K42" s="42"/>
    </row>
    <row r="43" spans="3:11" s="38" customFormat="1">
      <c r="C43" s="39"/>
      <c r="D43" s="39"/>
      <c r="E43" s="39"/>
      <c r="F43" s="39"/>
      <c r="G43" s="39"/>
      <c r="H43" s="75"/>
      <c r="I43" s="39"/>
      <c r="K43" s="42"/>
    </row>
    <row r="44" spans="3:11" s="38" customFormat="1">
      <c r="C44" s="39"/>
      <c r="D44" s="39"/>
      <c r="E44" s="39"/>
      <c r="F44" s="39"/>
      <c r="G44" s="39"/>
      <c r="H44" s="75"/>
      <c r="I44" s="39"/>
      <c r="K44" s="42"/>
    </row>
    <row r="45" spans="3:11" s="38" customFormat="1">
      <c r="C45" s="39"/>
      <c r="D45" s="39"/>
      <c r="E45" s="39"/>
      <c r="F45" s="39"/>
      <c r="G45" s="39"/>
      <c r="H45" s="75"/>
      <c r="I45" s="39"/>
      <c r="K45" s="42"/>
    </row>
    <row r="46" spans="3:11" s="38" customFormat="1">
      <c r="C46" s="39"/>
      <c r="D46" s="39"/>
      <c r="E46" s="39"/>
      <c r="F46" s="39"/>
      <c r="G46" s="39"/>
      <c r="H46" s="75"/>
      <c r="I46" s="39"/>
      <c r="K46" s="42"/>
    </row>
    <row r="47" spans="3:11" s="38" customFormat="1">
      <c r="C47" s="39"/>
      <c r="D47" s="39"/>
      <c r="E47" s="39"/>
      <c r="F47" s="39"/>
      <c r="G47" s="39"/>
      <c r="H47" s="39"/>
      <c r="I47" s="39"/>
      <c r="K47" s="42"/>
    </row>
    <row r="48" spans="3:11" s="38" customFormat="1">
      <c r="C48" s="39"/>
      <c r="D48" s="39"/>
      <c r="E48" s="39"/>
      <c r="F48" s="39"/>
      <c r="G48" s="39"/>
      <c r="H48" s="39"/>
      <c r="I48" s="39"/>
      <c r="K48" s="42"/>
    </row>
    <row r="49" spans="3:11" s="38" customFormat="1">
      <c r="C49" s="39"/>
      <c r="D49" s="39"/>
      <c r="E49" s="39"/>
      <c r="F49" s="39"/>
      <c r="G49" s="39"/>
      <c r="H49" s="39"/>
      <c r="I49" s="39"/>
      <c r="K49" s="42"/>
    </row>
    <row r="50" spans="3:11" s="38" customFormat="1">
      <c r="C50" s="39"/>
      <c r="D50" s="39"/>
      <c r="E50" s="39"/>
      <c r="F50" s="39"/>
      <c r="G50" s="39"/>
      <c r="H50" s="39"/>
      <c r="I50" s="39"/>
      <c r="K50" s="42"/>
    </row>
    <row r="51" spans="3:11" s="38" customFormat="1">
      <c r="C51" s="39"/>
      <c r="D51" s="39"/>
      <c r="E51" s="39"/>
      <c r="F51" s="39"/>
      <c r="G51" s="39"/>
      <c r="H51" s="39"/>
      <c r="I51" s="39"/>
      <c r="K51" s="42"/>
    </row>
    <row r="52" spans="3:11" s="38" customFormat="1">
      <c r="C52" s="39"/>
      <c r="D52" s="39"/>
      <c r="E52" s="39"/>
      <c r="F52" s="39"/>
      <c r="G52" s="39"/>
      <c r="H52" s="39"/>
      <c r="I52" s="39"/>
      <c r="K52" s="42"/>
    </row>
    <row r="53" spans="3:11" s="38" customFormat="1">
      <c r="C53" s="39"/>
      <c r="D53" s="39"/>
      <c r="E53" s="39"/>
      <c r="F53" s="39"/>
      <c r="G53" s="39"/>
      <c r="H53" s="39"/>
      <c r="I53" s="39"/>
      <c r="K53" s="42"/>
    </row>
    <row r="54" spans="3:11" s="38" customFormat="1">
      <c r="C54" s="39"/>
      <c r="D54" s="39"/>
      <c r="E54" s="39"/>
      <c r="F54" s="39"/>
      <c r="G54" s="39"/>
      <c r="H54" s="39"/>
      <c r="I54" s="39"/>
      <c r="K54" s="42"/>
    </row>
  </sheetData>
  <mergeCells count="12">
    <mergeCell ref="A4:L4"/>
    <mergeCell ref="A1:L1"/>
    <mergeCell ref="A2:L2"/>
    <mergeCell ref="I5:I6"/>
    <mergeCell ref="J5:J6"/>
    <mergeCell ref="K5:K6"/>
    <mergeCell ref="L5:L6"/>
    <mergeCell ref="A5:A6"/>
    <mergeCell ref="B5:B6"/>
    <mergeCell ref="C5:C6"/>
    <mergeCell ref="D5:D6"/>
    <mergeCell ref="E5:H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5"/>
  <sheetViews>
    <sheetView tabSelected="1" topLeftCell="A2" zoomScaleNormal="100" workbookViewId="0">
      <selection activeCell="G19" sqref="G19"/>
    </sheetView>
  </sheetViews>
  <sheetFormatPr defaultColWidth="9" defaultRowHeight="16.5"/>
  <cols>
    <col min="1" max="1" width="6" style="3" customWidth="1"/>
    <col min="2" max="2" width="12.75" style="2" customWidth="1"/>
    <col min="3" max="3" width="14.75" style="2" customWidth="1"/>
    <col min="4" max="4" width="11.375" style="2" bestFit="1" customWidth="1"/>
    <col min="5" max="5" width="16.125" style="7" customWidth="1"/>
    <col min="6" max="6" width="8.875" style="3" customWidth="1"/>
    <col min="7" max="7" width="13.625" style="7" customWidth="1"/>
    <col min="8" max="8" width="11.25" style="3" customWidth="1"/>
    <col min="9" max="9" width="16.625" style="3" bestFit="1" customWidth="1"/>
    <col min="10" max="10" width="33.25" style="3" customWidth="1"/>
    <col min="11" max="11" width="20.75" style="3" customWidth="1"/>
    <col min="12" max="14" width="15.25" style="3" customWidth="1"/>
    <col min="15" max="16384" width="9" style="3"/>
  </cols>
  <sheetData>
    <row r="1" spans="1:14" ht="32.25" customHeight="1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9" customFormat="1" ht="22.5" customHeight="1">
      <c r="A2" s="109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4" customFormat="1" ht="13.5">
      <c r="B3" s="10"/>
      <c r="C3" s="10"/>
      <c r="D3" s="10"/>
      <c r="E3" s="6"/>
      <c r="G3" s="6"/>
    </row>
    <row r="4" spans="1:14" s="4" customFormat="1" ht="35.25" customHeight="1" thickBot="1">
      <c r="A4" s="107" t="s">
        <v>27</v>
      </c>
      <c r="B4" s="107"/>
      <c r="C4" s="107"/>
      <c r="D4" s="107"/>
      <c r="E4" s="107"/>
      <c r="F4" s="107"/>
      <c r="G4" s="107"/>
      <c r="H4" s="107"/>
      <c r="I4" s="53"/>
    </row>
    <row r="5" spans="1:14" s="5" customFormat="1" ht="20.25" customHeight="1">
      <c r="A5" s="110" t="s">
        <v>201</v>
      </c>
      <c r="B5" s="126" t="s">
        <v>202</v>
      </c>
      <c r="C5" s="127" t="s">
        <v>203</v>
      </c>
      <c r="D5" s="127" t="s">
        <v>204</v>
      </c>
      <c r="E5" s="126"/>
      <c r="F5" s="126"/>
      <c r="G5" s="126"/>
      <c r="H5" s="126"/>
      <c r="I5" s="126" t="s">
        <v>205</v>
      </c>
      <c r="J5" s="126" t="s">
        <v>206</v>
      </c>
      <c r="K5" s="126" t="s">
        <v>207</v>
      </c>
      <c r="L5" s="126" t="s">
        <v>208</v>
      </c>
      <c r="M5" s="126" t="s">
        <v>209</v>
      </c>
      <c r="N5" s="128" t="s">
        <v>210</v>
      </c>
    </row>
    <row r="6" spans="1:14" s="5" customFormat="1" ht="20.25" customHeight="1">
      <c r="A6" s="111"/>
      <c r="B6" s="122"/>
      <c r="C6" s="122"/>
      <c r="D6" s="122"/>
      <c r="E6" s="123" t="s">
        <v>211</v>
      </c>
      <c r="F6" s="124" t="s">
        <v>212</v>
      </c>
      <c r="G6" s="124" t="s">
        <v>213</v>
      </c>
      <c r="H6" s="124" t="s">
        <v>214</v>
      </c>
      <c r="I6" s="122"/>
      <c r="J6" s="122"/>
      <c r="K6" s="122"/>
      <c r="L6" s="122"/>
      <c r="M6" s="122"/>
      <c r="N6" s="129"/>
    </row>
    <row r="7" spans="1:14" s="5" customFormat="1" ht="50.25" customHeight="1">
      <c r="A7" s="67">
        <v>1</v>
      </c>
      <c r="B7" s="68">
        <v>44951</v>
      </c>
      <c r="C7" s="69" t="s">
        <v>162</v>
      </c>
      <c r="D7" s="71" t="s">
        <v>163</v>
      </c>
      <c r="E7" s="69" t="s">
        <v>168</v>
      </c>
      <c r="F7" s="70"/>
      <c r="G7" s="70"/>
      <c r="H7" s="70"/>
      <c r="I7" s="71" t="s">
        <v>185</v>
      </c>
      <c r="J7" s="69" t="s">
        <v>216</v>
      </c>
      <c r="K7" s="69" t="s">
        <v>161</v>
      </c>
      <c r="L7" s="69" t="s">
        <v>92</v>
      </c>
      <c r="M7" s="132">
        <v>698000</v>
      </c>
      <c r="N7" s="130"/>
    </row>
    <row r="8" spans="1:14" s="5" customFormat="1" ht="50.25" customHeight="1">
      <c r="A8" s="67">
        <v>2</v>
      </c>
      <c r="B8" s="68">
        <v>44958</v>
      </c>
      <c r="C8" s="69" t="s">
        <v>162</v>
      </c>
      <c r="D8" s="71" t="s">
        <v>163</v>
      </c>
      <c r="E8" s="69" t="s">
        <v>168</v>
      </c>
      <c r="F8" s="70"/>
      <c r="G8" s="69" t="s">
        <v>168</v>
      </c>
      <c r="H8" s="70"/>
      <c r="I8" s="69" t="s">
        <v>230</v>
      </c>
      <c r="J8" s="69" t="s">
        <v>217</v>
      </c>
      <c r="K8" s="69" t="s">
        <v>93</v>
      </c>
      <c r="L8" s="71" t="s">
        <v>197</v>
      </c>
      <c r="M8" s="132">
        <v>1596190</v>
      </c>
      <c r="N8" s="130"/>
    </row>
    <row r="9" spans="1:14" s="5" customFormat="1" ht="50.25" customHeight="1">
      <c r="A9" s="67">
        <v>3</v>
      </c>
      <c r="B9" s="68">
        <v>45012</v>
      </c>
      <c r="C9" s="69" t="s">
        <v>162</v>
      </c>
      <c r="D9" s="71" t="s">
        <v>163</v>
      </c>
      <c r="E9" s="69" t="s">
        <v>168</v>
      </c>
      <c r="F9" s="70"/>
      <c r="G9" s="70"/>
      <c r="H9" s="70"/>
      <c r="I9" s="69" t="s">
        <v>184</v>
      </c>
      <c r="J9" s="71" t="s">
        <v>218</v>
      </c>
      <c r="K9" s="69" t="s">
        <v>94</v>
      </c>
      <c r="L9" s="69" t="s">
        <v>95</v>
      </c>
      <c r="M9" s="132">
        <v>1500000</v>
      </c>
      <c r="N9" s="130"/>
    </row>
    <row r="10" spans="1:14" s="5" customFormat="1" ht="50.25" customHeight="1">
      <c r="A10" s="67">
        <v>4</v>
      </c>
      <c r="B10" s="68">
        <v>45021</v>
      </c>
      <c r="C10" s="69" t="s">
        <v>162</v>
      </c>
      <c r="D10" s="71" t="s">
        <v>163</v>
      </c>
      <c r="E10" s="69" t="s">
        <v>168</v>
      </c>
      <c r="F10" s="70"/>
      <c r="G10" s="70"/>
      <c r="H10" s="70"/>
      <c r="I10" s="71" t="s">
        <v>185</v>
      </c>
      <c r="J10" s="71" t="s">
        <v>219</v>
      </c>
      <c r="K10" s="71" t="s">
        <v>96</v>
      </c>
      <c r="L10" s="69" t="s">
        <v>98</v>
      </c>
      <c r="M10" s="132">
        <v>2000000</v>
      </c>
      <c r="N10" s="130"/>
    </row>
    <row r="11" spans="1:14" s="1" customFormat="1" ht="50.25" customHeight="1">
      <c r="A11" s="67">
        <v>5</v>
      </c>
      <c r="B11" s="68">
        <v>45067</v>
      </c>
      <c r="C11" s="69" t="s">
        <v>28</v>
      </c>
      <c r="D11" s="71" t="s">
        <v>165</v>
      </c>
      <c r="E11" s="69" t="s">
        <v>169</v>
      </c>
      <c r="F11" s="70"/>
      <c r="G11" s="70"/>
      <c r="H11" s="70"/>
      <c r="I11" s="71" t="s">
        <v>186</v>
      </c>
      <c r="J11" s="69" t="s">
        <v>220</v>
      </c>
      <c r="K11" s="71" t="s">
        <v>170</v>
      </c>
      <c r="L11" s="71" t="s">
        <v>166</v>
      </c>
      <c r="M11" s="132">
        <v>1000000</v>
      </c>
      <c r="N11" s="130"/>
    </row>
    <row r="12" spans="1:14" s="1" customFormat="1" ht="50.25" customHeight="1">
      <c r="A12" s="67">
        <v>6</v>
      </c>
      <c r="B12" s="68">
        <v>45078</v>
      </c>
      <c r="C12" s="69" t="s">
        <v>162</v>
      </c>
      <c r="D12" s="71" t="s">
        <v>163</v>
      </c>
      <c r="E12" s="69" t="s">
        <v>168</v>
      </c>
      <c r="F12" s="70"/>
      <c r="G12" s="70"/>
      <c r="H12" s="70"/>
      <c r="I12" s="71" t="s">
        <v>185</v>
      </c>
      <c r="J12" s="69" t="s">
        <v>221</v>
      </c>
      <c r="K12" s="69" t="s">
        <v>96</v>
      </c>
      <c r="L12" s="69" t="s">
        <v>122</v>
      </c>
      <c r="M12" s="132">
        <v>8000000</v>
      </c>
      <c r="N12" s="130"/>
    </row>
    <row r="13" spans="1:14" s="1" customFormat="1" ht="50.25" customHeight="1">
      <c r="A13" s="67">
        <v>7</v>
      </c>
      <c r="B13" s="68">
        <v>45127</v>
      </c>
      <c r="C13" s="69" t="s">
        <v>162</v>
      </c>
      <c r="D13" s="71" t="s">
        <v>163</v>
      </c>
      <c r="E13" s="69" t="s">
        <v>168</v>
      </c>
      <c r="F13" s="70"/>
      <c r="G13" s="70"/>
      <c r="H13" s="70"/>
      <c r="I13" s="71" t="s">
        <v>185</v>
      </c>
      <c r="J13" s="71" t="s">
        <v>222</v>
      </c>
      <c r="K13" s="69" t="s">
        <v>123</v>
      </c>
      <c r="L13" s="69" t="s">
        <v>103</v>
      </c>
      <c r="M13" s="132">
        <v>825000</v>
      </c>
      <c r="N13" s="130"/>
    </row>
    <row r="14" spans="1:14" s="1" customFormat="1" ht="50.25" customHeight="1">
      <c r="A14" s="67">
        <v>8</v>
      </c>
      <c r="B14" s="68">
        <v>45175</v>
      </c>
      <c r="C14" s="69" t="s">
        <v>162</v>
      </c>
      <c r="D14" s="71" t="s">
        <v>163</v>
      </c>
      <c r="E14" s="69" t="s">
        <v>168</v>
      </c>
      <c r="F14" s="70"/>
      <c r="G14" s="70"/>
      <c r="H14" s="70"/>
      <c r="I14" s="71" t="s">
        <v>185</v>
      </c>
      <c r="J14" s="71" t="s">
        <v>223</v>
      </c>
      <c r="K14" s="71" t="s">
        <v>124</v>
      </c>
      <c r="L14" s="69" t="s">
        <v>106</v>
      </c>
      <c r="M14" s="132">
        <v>220000</v>
      </c>
      <c r="N14" s="130"/>
    </row>
    <row r="15" spans="1:14" s="1" customFormat="1" ht="50.25" customHeight="1">
      <c r="A15" s="67">
        <v>9</v>
      </c>
      <c r="B15" s="68">
        <v>45184</v>
      </c>
      <c r="C15" s="69" t="s">
        <v>162</v>
      </c>
      <c r="D15" s="71" t="s">
        <v>163</v>
      </c>
      <c r="E15" s="69" t="s">
        <v>168</v>
      </c>
      <c r="F15" s="70"/>
      <c r="G15" s="70"/>
      <c r="H15" s="70"/>
      <c r="I15" s="71" t="s">
        <v>185</v>
      </c>
      <c r="J15" s="69" t="s">
        <v>224</v>
      </c>
      <c r="K15" s="71" t="s">
        <v>107</v>
      </c>
      <c r="L15" s="69" t="s">
        <v>109</v>
      </c>
      <c r="M15" s="132">
        <v>1000000</v>
      </c>
      <c r="N15" s="130"/>
    </row>
    <row r="16" spans="1:14" s="1" customFormat="1" ht="50.25" customHeight="1">
      <c r="A16" s="67">
        <v>10</v>
      </c>
      <c r="B16" s="68">
        <v>45247</v>
      </c>
      <c r="C16" s="69" t="s">
        <v>162</v>
      </c>
      <c r="D16" s="71" t="s">
        <v>163</v>
      </c>
      <c r="E16" s="69" t="s">
        <v>168</v>
      </c>
      <c r="F16" s="70"/>
      <c r="G16" s="70"/>
      <c r="H16" s="70"/>
      <c r="I16" s="71" t="s">
        <v>185</v>
      </c>
      <c r="J16" s="69" t="s">
        <v>225</v>
      </c>
      <c r="K16" s="69" t="s">
        <v>125</v>
      </c>
      <c r="L16" s="69" t="s">
        <v>126</v>
      </c>
      <c r="M16" s="132">
        <v>475000</v>
      </c>
      <c r="N16" s="130"/>
    </row>
    <row r="17" spans="1:14" s="1" customFormat="1" ht="50.25" customHeight="1">
      <c r="A17" s="67">
        <v>11</v>
      </c>
      <c r="B17" s="68">
        <v>45264</v>
      </c>
      <c r="C17" s="69" t="s">
        <v>162</v>
      </c>
      <c r="D17" s="71" t="s">
        <v>163</v>
      </c>
      <c r="E17" s="69" t="s">
        <v>168</v>
      </c>
      <c r="F17" s="70"/>
      <c r="G17" s="70"/>
      <c r="H17" s="70"/>
      <c r="I17" s="69" t="s">
        <v>187</v>
      </c>
      <c r="J17" s="69" t="s">
        <v>226</v>
      </c>
      <c r="K17" s="69" t="s">
        <v>114</v>
      </c>
      <c r="L17" s="69" t="s">
        <v>116</v>
      </c>
      <c r="M17" s="133">
        <v>211200</v>
      </c>
      <c r="N17" s="125"/>
    </row>
    <row r="18" spans="1:14" s="1" customFormat="1" ht="50.25" customHeight="1">
      <c r="A18" s="67">
        <v>12</v>
      </c>
      <c r="B18" s="68">
        <v>45271</v>
      </c>
      <c r="C18" s="69" t="s">
        <v>162</v>
      </c>
      <c r="D18" s="71" t="s">
        <v>163</v>
      </c>
      <c r="E18" s="69" t="s">
        <v>168</v>
      </c>
      <c r="F18" s="70"/>
      <c r="G18" s="70"/>
      <c r="H18" s="70"/>
      <c r="I18" s="71" t="s">
        <v>185</v>
      </c>
      <c r="J18" s="71" t="s">
        <v>227</v>
      </c>
      <c r="K18" s="69" t="s">
        <v>127</v>
      </c>
      <c r="L18" s="69" t="s">
        <v>95</v>
      </c>
      <c r="M18" s="132">
        <v>774000</v>
      </c>
      <c r="N18" s="130"/>
    </row>
    <row r="19" spans="1:14" s="1" customFormat="1" ht="50.25" customHeight="1">
      <c r="A19" s="67">
        <v>13</v>
      </c>
      <c r="B19" s="68">
        <v>45281</v>
      </c>
      <c r="C19" s="69" t="s">
        <v>28</v>
      </c>
      <c r="D19" s="69" t="s">
        <v>164</v>
      </c>
      <c r="E19" s="70"/>
      <c r="F19" s="70"/>
      <c r="G19" s="70"/>
      <c r="H19" s="70"/>
      <c r="I19" s="69" t="s">
        <v>188</v>
      </c>
      <c r="J19" s="71" t="s">
        <v>228</v>
      </c>
      <c r="K19" s="71" t="s">
        <v>128</v>
      </c>
      <c r="L19" s="69" t="s">
        <v>215</v>
      </c>
      <c r="M19" s="132">
        <v>1000000</v>
      </c>
      <c r="N19" s="130"/>
    </row>
    <row r="20" spans="1:14" s="1" customFormat="1" ht="50.25" customHeight="1" thickBot="1">
      <c r="A20" s="83">
        <v>14</v>
      </c>
      <c r="B20" s="84">
        <v>45288</v>
      </c>
      <c r="C20" s="86" t="s">
        <v>162</v>
      </c>
      <c r="D20" s="85" t="s">
        <v>163</v>
      </c>
      <c r="E20" s="86" t="s">
        <v>167</v>
      </c>
      <c r="F20" s="87"/>
      <c r="G20" s="87"/>
      <c r="H20" s="87"/>
      <c r="I20" s="86" t="s">
        <v>189</v>
      </c>
      <c r="J20" s="136" t="s">
        <v>229</v>
      </c>
      <c r="K20" s="85" t="s">
        <v>129</v>
      </c>
      <c r="L20" s="85" t="s">
        <v>130</v>
      </c>
      <c r="M20" s="134">
        <v>202680</v>
      </c>
      <c r="N20" s="131"/>
    </row>
    <row r="21" spans="1:14" s="1" customFormat="1">
      <c r="A21" s="72"/>
      <c r="B21" s="72"/>
      <c r="C21" s="72"/>
      <c r="D21" s="72"/>
      <c r="E21" s="72"/>
      <c r="F21" s="72"/>
      <c r="G21" s="72"/>
      <c r="H21" s="72"/>
      <c r="I21" s="72"/>
      <c r="K21" s="72"/>
      <c r="L21" s="72"/>
      <c r="M21" s="135"/>
      <c r="N21" s="72"/>
    </row>
    <row r="22" spans="1:14" s="1" customFormat="1">
      <c r="A22" s="72"/>
      <c r="B22" s="73"/>
      <c r="C22" s="73"/>
      <c r="D22" s="73"/>
      <c r="E22" s="74"/>
      <c r="F22" s="72"/>
      <c r="G22" s="74"/>
      <c r="H22" s="72"/>
      <c r="I22" s="72"/>
      <c r="J22" s="72"/>
      <c r="K22" s="72"/>
      <c r="L22" s="72"/>
      <c r="M22" s="72"/>
      <c r="N22" s="72"/>
    </row>
    <row r="23" spans="1:14" s="1" customFormat="1">
      <c r="A23" s="72"/>
      <c r="B23" s="73"/>
      <c r="C23" s="73"/>
      <c r="D23" s="73"/>
      <c r="E23" s="74"/>
      <c r="F23" s="72"/>
      <c r="G23" s="74"/>
      <c r="H23" s="72"/>
      <c r="I23" s="72"/>
      <c r="J23" s="72"/>
      <c r="K23" s="72"/>
      <c r="L23" s="72"/>
      <c r="M23" s="72"/>
      <c r="N23" s="72"/>
    </row>
    <row r="24" spans="1:14" s="1" customFormat="1">
      <c r="B24" s="2"/>
      <c r="C24" s="2"/>
      <c r="D24" s="2"/>
      <c r="E24" s="7"/>
      <c r="G24" s="7"/>
    </row>
    <row r="25" spans="1:14" s="1" customFormat="1">
      <c r="B25" s="2"/>
      <c r="C25" s="2"/>
      <c r="D25" s="2"/>
      <c r="E25" s="7"/>
      <c r="G25" s="7"/>
    </row>
    <row r="26" spans="1:14" s="1" customFormat="1">
      <c r="B26" s="2"/>
      <c r="C26" s="2"/>
      <c r="D26" s="2"/>
      <c r="E26" s="7"/>
      <c r="G26" s="7"/>
    </row>
    <row r="27" spans="1:14" s="1" customFormat="1">
      <c r="B27" s="2"/>
      <c r="C27" s="2"/>
      <c r="D27" s="2"/>
      <c r="E27" s="7"/>
      <c r="G27" s="7"/>
    </row>
    <row r="28" spans="1:14" s="1" customFormat="1">
      <c r="B28" s="2"/>
      <c r="C28" s="2"/>
      <c r="D28" s="2"/>
      <c r="E28" s="7"/>
      <c r="G28" s="7"/>
    </row>
    <row r="29" spans="1:14" s="1" customFormat="1">
      <c r="B29" s="2"/>
      <c r="C29" s="2"/>
      <c r="D29" s="2"/>
      <c r="E29" s="7"/>
      <c r="G29" s="7"/>
    </row>
    <row r="30" spans="1:14" s="1" customFormat="1">
      <c r="B30" s="2"/>
      <c r="C30" s="2"/>
      <c r="D30" s="2"/>
      <c r="E30" s="7"/>
      <c r="G30" s="7"/>
    </row>
    <row r="31" spans="1:14" s="1" customFormat="1">
      <c r="B31" s="2"/>
      <c r="C31" s="2"/>
      <c r="D31" s="2"/>
      <c r="E31" s="7"/>
      <c r="G31" s="7"/>
    </row>
    <row r="32" spans="1:14">
      <c r="A32" s="1"/>
      <c r="F32" s="1"/>
      <c r="H32" s="1"/>
      <c r="I32" s="1"/>
      <c r="J32" s="1"/>
      <c r="K32" s="1"/>
      <c r="L32" s="1"/>
      <c r="M32" s="1"/>
      <c r="N32" s="1"/>
    </row>
    <row r="33" spans="1:14">
      <c r="A33" s="1"/>
      <c r="F33" s="1"/>
      <c r="H33" s="1"/>
      <c r="I33" s="1"/>
      <c r="J33" s="1"/>
      <c r="K33" s="1"/>
      <c r="L33" s="1"/>
      <c r="M33" s="1"/>
      <c r="N33" s="1"/>
    </row>
    <row r="34" spans="1:14">
      <c r="A34" s="1"/>
      <c r="F34" s="1"/>
      <c r="H34" s="1"/>
      <c r="I34" s="1"/>
      <c r="J34" s="1"/>
      <c r="K34" s="1"/>
      <c r="L34" s="1"/>
      <c r="M34" s="1"/>
      <c r="N34" s="1"/>
    </row>
    <row r="35" spans="1:14">
      <c r="A35" s="1"/>
      <c r="F35" s="1"/>
      <c r="H35" s="1"/>
      <c r="I35" s="1"/>
      <c r="J35" s="1"/>
      <c r="K35" s="1"/>
      <c r="L35" s="1"/>
      <c r="M35" s="1"/>
      <c r="N35" s="1"/>
    </row>
    <row r="36" spans="1:14">
      <c r="A36" s="1"/>
      <c r="F36" s="1"/>
      <c r="H36" s="1"/>
      <c r="I36" s="1"/>
      <c r="J36" s="1"/>
      <c r="K36" s="1"/>
      <c r="L36" s="1"/>
      <c r="M36" s="1"/>
      <c r="N36" s="1"/>
    </row>
    <row r="37" spans="1:14">
      <c r="A37" s="1"/>
      <c r="F37" s="1"/>
      <c r="H37" s="1"/>
      <c r="I37" s="1"/>
      <c r="J37" s="1"/>
      <c r="K37" s="1"/>
      <c r="L37" s="1"/>
      <c r="M37" s="1"/>
      <c r="N37" s="1"/>
    </row>
    <row r="38" spans="1:14">
      <c r="A38" s="1"/>
      <c r="F38" s="1"/>
      <c r="H38" s="1"/>
      <c r="I38" s="1"/>
      <c r="J38" s="1"/>
      <c r="K38" s="1"/>
      <c r="L38" s="1"/>
      <c r="M38" s="1"/>
      <c r="N38" s="1"/>
    </row>
    <row r="39" spans="1:14">
      <c r="A39" s="1"/>
      <c r="F39" s="1"/>
      <c r="H39" s="1"/>
      <c r="I39" s="1"/>
      <c r="J39" s="1"/>
      <c r="K39" s="1"/>
      <c r="L39" s="1"/>
      <c r="M39" s="1"/>
      <c r="N39" s="1"/>
    </row>
    <row r="40" spans="1:14">
      <c r="A40" s="1"/>
      <c r="F40" s="1"/>
      <c r="H40" s="1"/>
      <c r="I40" s="1"/>
      <c r="J40" s="1"/>
      <c r="K40" s="1"/>
      <c r="L40" s="1"/>
      <c r="M40" s="1"/>
      <c r="N40" s="1"/>
    </row>
    <row r="41" spans="1:14">
      <c r="A41" s="1"/>
      <c r="F41" s="1"/>
      <c r="H41" s="1"/>
      <c r="I41" s="1"/>
      <c r="J41" s="1"/>
      <c r="K41" s="1"/>
      <c r="L41" s="1"/>
      <c r="M41" s="1"/>
      <c r="N41" s="1"/>
    </row>
    <row r="42" spans="1:14">
      <c r="A42" s="1"/>
      <c r="F42" s="1"/>
      <c r="H42" s="1"/>
      <c r="I42" s="1"/>
      <c r="J42" s="1"/>
      <c r="K42" s="1"/>
      <c r="L42" s="1"/>
      <c r="M42" s="1"/>
      <c r="N42" s="1"/>
    </row>
    <row r="43" spans="1:14">
      <c r="A43" s="1"/>
      <c r="F43" s="1"/>
      <c r="H43" s="1"/>
      <c r="I43" s="1"/>
      <c r="J43" s="1"/>
      <c r="K43" s="1"/>
      <c r="L43" s="1"/>
      <c r="M43" s="1"/>
      <c r="N43" s="1"/>
    </row>
    <row r="44" spans="1:14">
      <c r="A44" s="1"/>
      <c r="F44" s="1"/>
      <c r="H44" s="1"/>
      <c r="I44" s="1"/>
      <c r="J44" s="1"/>
      <c r="K44" s="1"/>
      <c r="L44" s="1"/>
      <c r="M44" s="1"/>
      <c r="N44" s="1"/>
    </row>
    <row r="45" spans="1:14">
      <c r="A45" s="1"/>
      <c r="F45" s="1"/>
      <c r="H45" s="1"/>
      <c r="I45" s="1"/>
      <c r="J45" s="1"/>
      <c r="K45" s="1"/>
      <c r="L45" s="1"/>
      <c r="M45" s="1"/>
      <c r="N45" s="1"/>
    </row>
    <row r="46" spans="1:14">
      <c r="A46" s="1"/>
      <c r="F46" s="1"/>
      <c r="H46" s="1"/>
      <c r="I46" s="1"/>
      <c r="J46" s="1"/>
      <c r="K46" s="1"/>
      <c r="L46" s="1"/>
      <c r="M46" s="1"/>
      <c r="N46" s="1"/>
    </row>
    <row r="47" spans="1:14">
      <c r="A47" s="1"/>
      <c r="F47" s="1"/>
      <c r="H47" s="1"/>
      <c r="I47" s="1"/>
      <c r="J47" s="1"/>
      <c r="K47" s="1"/>
      <c r="L47" s="1"/>
      <c r="M47" s="1"/>
      <c r="N47" s="1"/>
    </row>
    <row r="48" spans="1:14">
      <c r="A48" s="1"/>
      <c r="F48" s="1"/>
      <c r="H48" s="1"/>
      <c r="I48" s="1"/>
      <c r="J48" s="1"/>
      <c r="K48" s="1"/>
      <c r="L48" s="1"/>
      <c r="M48" s="1"/>
      <c r="N48" s="1"/>
    </row>
    <row r="49" spans="1:14">
      <c r="A49" s="1"/>
      <c r="F49" s="1"/>
      <c r="H49" s="1"/>
      <c r="I49" s="1"/>
      <c r="J49" s="1"/>
      <c r="K49" s="1"/>
      <c r="L49" s="1"/>
      <c r="M49" s="1"/>
      <c r="N49" s="1"/>
    </row>
    <row r="50" spans="1:14">
      <c r="A50" s="1"/>
      <c r="F50" s="1"/>
      <c r="H50" s="1"/>
      <c r="I50" s="1"/>
      <c r="J50" s="1"/>
      <c r="K50" s="1"/>
      <c r="L50" s="1"/>
      <c r="M50" s="1"/>
      <c r="N50" s="1"/>
    </row>
    <row r="51" spans="1:14">
      <c r="A51" s="1"/>
      <c r="F51" s="1"/>
      <c r="H51" s="1"/>
      <c r="I51" s="1"/>
      <c r="J51" s="1"/>
      <c r="K51" s="1"/>
      <c r="L51" s="1"/>
      <c r="M51" s="1"/>
      <c r="N51" s="1"/>
    </row>
    <row r="52" spans="1:14">
      <c r="A52" s="1"/>
      <c r="F52" s="1"/>
      <c r="H52" s="1"/>
      <c r="I52" s="1"/>
      <c r="J52" s="1"/>
      <c r="K52" s="1"/>
      <c r="L52" s="1"/>
      <c r="M52" s="1"/>
      <c r="N52" s="1"/>
    </row>
    <row r="53" spans="1:14">
      <c r="A53" s="1"/>
      <c r="F53" s="1"/>
      <c r="H53" s="1"/>
      <c r="I53" s="1"/>
      <c r="J53" s="1"/>
      <c r="K53" s="1"/>
      <c r="L53" s="1"/>
      <c r="M53" s="1"/>
      <c r="N53" s="1"/>
    </row>
    <row r="54" spans="1:14">
      <c r="F54" s="1"/>
      <c r="H54" s="1"/>
      <c r="I54" s="1"/>
      <c r="J54" s="1"/>
      <c r="K54" s="1"/>
      <c r="L54" s="1"/>
      <c r="M54" s="1"/>
      <c r="N54" s="1"/>
    </row>
    <row r="55" spans="1:14">
      <c r="F55" s="1"/>
      <c r="H55" s="1"/>
      <c r="I55" s="1"/>
      <c r="J55" s="1"/>
      <c r="K55" s="1"/>
      <c r="L55" s="1"/>
    </row>
  </sheetData>
  <mergeCells count="14">
    <mergeCell ref="A1:N1"/>
    <mergeCell ref="A2:N2"/>
    <mergeCell ref="A5:A6"/>
    <mergeCell ref="B5:B6"/>
    <mergeCell ref="C5:C6"/>
    <mergeCell ref="D5:D6"/>
    <mergeCell ref="E5:H5"/>
    <mergeCell ref="A4:H4"/>
    <mergeCell ref="N5:N6"/>
    <mergeCell ref="I5:I6"/>
    <mergeCell ref="J5:J6"/>
    <mergeCell ref="K5:K6"/>
    <mergeCell ref="L5:L6"/>
    <mergeCell ref="M5:M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5" zoomScaleNormal="85" workbookViewId="0">
      <selection activeCell="C8" sqref="C8"/>
    </sheetView>
  </sheetViews>
  <sheetFormatPr defaultRowHeight="16.5"/>
  <cols>
    <col min="1" max="1" width="5.75" style="20" bestFit="1" customWidth="1"/>
    <col min="2" max="2" width="16.75" style="20" customWidth="1"/>
    <col min="3" max="3" width="57.875" style="39" customWidth="1"/>
    <col min="4" max="4" width="14.875" style="39" bestFit="1" customWidth="1"/>
    <col min="5" max="5" width="19.375" style="39" bestFit="1" customWidth="1"/>
    <col min="6" max="6" width="54.125" style="39" customWidth="1"/>
    <col min="7" max="7" width="17" style="38" customWidth="1"/>
    <col min="8" max="8" width="9" style="20"/>
    <col min="9" max="12" width="9" style="43"/>
    <col min="13" max="16384" width="9" style="20"/>
  </cols>
  <sheetData>
    <row r="1" spans="1:14" ht="32.25" customHeight="1">
      <c r="A1" s="96" t="s">
        <v>0</v>
      </c>
      <c r="B1" s="96"/>
      <c r="C1" s="96"/>
      <c r="D1" s="96"/>
      <c r="E1" s="96"/>
      <c r="F1" s="96"/>
      <c r="G1" s="96"/>
    </row>
    <row r="2" spans="1:14" s="21" customFormat="1" ht="22.5" customHeight="1">
      <c r="A2" s="97" t="s">
        <v>79</v>
      </c>
      <c r="B2" s="97"/>
      <c r="C2" s="97"/>
      <c r="D2" s="97"/>
      <c r="E2" s="97"/>
      <c r="F2" s="97"/>
      <c r="G2" s="97"/>
      <c r="I2" s="44"/>
      <c r="J2" s="44"/>
      <c r="K2" s="44"/>
      <c r="L2" s="44"/>
      <c r="M2" s="22"/>
      <c r="N2" s="22"/>
    </row>
    <row r="3" spans="1:14" s="22" customFormat="1" ht="13.5">
      <c r="C3" s="23"/>
      <c r="D3" s="23"/>
      <c r="E3" s="23"/>
      <c r="F3" s="23"/>
      <c r="G3" s="24"/>
      <c r="I3" s="44"/>
      <c r="J3" s="44"/>
      <c r="K3" s="44"/>
      <c r="L3" s="44"/>
    </row>
    <row r="4" spans="1:14" s="22" customFormat="1" ht="35.25" customHeight="1" thickBot="1">
      <c r="A4" s="112" t="s">
        <v>146</v>
      </c>
      <c r="B4" s="112"/>
      <c r="C4" s="112"/>
      <c r="D4" s="112"/>
      <c r="E4" s="112"/>
      <c r="F4" s="112"/>
      <c r="G4" s="112"/>
      <c r="I4" s="44"/>
      <c r="J4" s="44"/>
      <c r="K4" s="44"/>
      <c r="L4" s="44"/>
    </row>
    <row r="5" spans="1:14" s="24" customFormat="1" ht="35.25" customHeight="1">
      <c r="A5" s="52" t="s">
        <v>2</v>
      </c>
      <c r="B5" s="45" t="s">
        <v>3</v>
      </c>
      <c r="C5" s="45" t="s">
        <v>4</v>
      </c>
      <c r="D5" s="45" t="s">
        <v>9</v>
      </c>
      <c r="E5" s="45" t="s">
        <v>10</v>
      </c>
      <c r="F5" s="45" t="s">
        <v>11</v>
      </c>
      <c r="G5" s="46" t="s">
        <v>12</v>
      </c>
      <c r="I5" s="47"/>
      <c r="J5" s="47"/>
      <c r="K5" s="47"/>
      <c r="L5" s="47"/>
    </row>
    <row r="6" spans="1:14" s="24" customFormat="1" ht="38.25" customHeight="1">
      <c r="A6" s="28">
        <v>1</v>
      </c>
      <c r="B6" s="35" t="s">
        <v>157</v>
      </c>
      <c r="C6" s="29" t="s">
        <v>158</v>
      </c>
      <c r="D6" s="48">
        <v>3930000</v>
      </c>
      <c r="E6" s="49"/>
      <c r="F6" s="50" t="s">
        <v>160</v>
      </c>
      <c r="G6" s="34" t="s">
        <v>159</v>
      </c>
      <c r="I6" s="47"/>
      <c r="J6" s="47"/>
      <c r="K6" s="47"/>
      <c r="L6" s="47"/>
    </row>
    <row r="7" spans="1:14" s="24" customFormat="1" ht="38.25" customHeight="1">
      <c r="A7" s="28">
        <v>2</v>
      </c>
      <c r="B7" s="35" t="s">
        <v>131</v>
      </c>
      <c r="C7" s="29" t="s">
        <v>132</v>
      </c>
      <c r="D7" s="48">
        <v>3000000</v>
      </c>
      <c r="E7" s="49"/>
      <c r="F7" s="50" t="s">
        <v>192</v>
      </c>
      <c r="G7" s="34"/>
      <c r="I7" s="47"/>
      <c r="J7" s="47"/>
      <c r="K7" s="47"/>
      <c r="L7" s="47"/>
    </row>
    <row r="8" spans="1:14" s="24" customFormat="1" ht="38.25" customHeight="1">
      <c r="A8" s="28">
        <v>3</v>
      </c>
      <c r="B8" s="35" t="s">
        <v>134</v>
      </c>
      <c r="C8" s="29" t="s">
        <v>135</v>
      </c>
      <c r="D8" s="48">
        <v>300000</v>
      </c>
      <c r="E8" s="49"/>
      <c r="F8" s="50" t="s">
        <v>174</v>
      </c>
      <c r="G8" s="34"/>
      <c r="I8" s="47"/>
      <c r="J8" s="47"/>
      <c r="K8" s="47"/>
      <c r="L8" s="47"/>
    </row>
    <row r="9" spans="1:14" s="24" customFormat="1" ht="60">
      <c r="A9" s="28">
        <v>4</v>
      </c>
      <c r="B9" s="35" t="s">
        <v>133</v>
      </c>
      <c r="C9" s="32" t="s">
        <v>50</v>
      </c>
      <c r="D9" s="48">
        <v>20700000</v>
      </c>
      <c r="E9" s="49"/>
      <c r="F9" s="50" t="s">
        <v>175</v>
      </c>
      <c r="G9" s="34"/>
      <c r="I9" s="47"/>
      <c r="J9" s="47"/>
      <c r="K9" s="47"/>
      <c r="L9" s="47"/>
    </row>
    <row r="10" spans="1:14" s="24" customFormat="1" ht="46.5" customHeight="1">
      <c r="A10" s="28">
        <v>5</v>
      </c>
      <c r="B10" s="35" t="s">
        <v>136</v>
      </c>
      <c r="C10" s="29" t="s">
        <v>137</v>
      </c>
      <c r="D10" s="48">
        <v>2800000</v>
      </c>
      <c r="E10" s="49"/>
      <c r="F10" s="50" t="s">
        <v>176</v>
      </c>
      <c r="G10" s="34"/>
      <c r="I10" s="47"/>
      <c r="J10" s="47"/>
      <c r="K10" s="47"/>
      <c r="L10" s="47"/>
    </row>
    <row r="11" spans="1:14" s="24" customFormat="1" ht="42.75" customHeight="1">
      <c r="A11" s="28">
        <v>6</v>
      </c>
      <c r="B11" s="35" t="s">
        <v>139</v>
      </c>
      <c r="C11" s="35" t="s">
        <v>138</v>
      </c>
      <c r="D11" s="48">
        <v>1100000</v>
      </c>
      <c r="E11" s="49"/>
      <c r="F11" s="50" t="s">
        <v>177</v>
      </c>
      <c r="G11" s="34"/>
      <c r="I11" s="47"/>
      <c r="J11" s="47"/>
      <c r="K11" s="47"/>
      <c r="L11" s="47"/>
    </row>
    <row r="12" spans="1:14" s="24" customFormat="1" ht="42.75" customHeight="1">
      <c r="A12" s="28">
        <v>7</v>
      </c>
      <c r="B12" s="35" t="s">
        <v>147</v>
      </c>
      <c r="C12" s="35" t="s">
        <v>148</v>
      </c>
      <c r="D12" s="48">
        <v>4000000</v>
      </c>
      <c r="E12" s="49"/>
      <c r="F12" s="50" t="s">
        <v>178</v>
      </c>
      <c r="G12" s="34"/>
      <c r="I12" s="47"/>
      <c r="J12" s="47"/>
      <c r="K12" s="47"/>
      <c r="L12" s="47"/>
    </row>
    <row r="13" spans="1:14" s="24" customFormat="1" ht="42.75" customHeight="1">
      <c r="A13" s="28">
        <v>8</v>
      </c>
      <c r="B13" s="35" t="s">
        <v>140</v>
      </c>
      <c r="C13" s="29" t="s">
        <v>141</v>
      </c>
      <c r="D13" s="48">
        <v>2800000</v>
      </c>
      <c r="E13" s="49"/>
      <c r="F13" s="50" t="s">
        <v>179</v>
      </c>
      <c r="G13" s="34"/>
      <c r="I13" s="47"/>
      <c r="J13" s="47"/>
      <c r="K13" s="47"/>
      <c r="L13" s="47"/>
    </row>
    <row r="14" spans="1:14" s="24" customFormat="1" ht="42.75" customHeight="1">
      <c r="A14" s="28">
        <v>9</v>
      </c>
      <c r="B14" s="35" t="s">
        <v>142</v>
      </c>
      <c r="C14" s="29" t="s">
        <v>143</v>
      </c>
      <c r="D14" s="48">
        <v>6000000</v>
      </c>
      <c r="E14" s="49"/>
      <c r="F14" s="50" t="s">
        <v>180</v>
      </c>
      <c r="G14" s="34"/>
      <c r="I14" s="47"/>
      <c r="J14" s="47"/>
      <c r="K14" s="47"/>
      <c r="L14" s="47"/>
    </row>
    <row r="15" spans="1:14" s="24" customFormat="1" ht="42.75" customHeight="1">
      <c r="A15" s="28">
        <v>10</v>
      </c>
      <c r="B15" s="35" t="s">
        <v>144</v>
      </c>
      <c r="C15" s="35" t="s">
        <v>145</v>
      </c>
      <c r="D15" s="48">
        <v>2000000</v>
      </c>
      <c r="E15" s="49"/>
      <c r="F15" s="50" t="s">
        <v>181</v>
      </c>
      <c r="G15" s="34"/>
      <c r="I15" s="47"/>
      <c r="J15" s="47"/>
      <c r="K15" s="47"/>
      <c r="L15" s="47"/>
    </row>
    <row r="16" spans="1:14" s="24" customFormat="1" ht="42.75" customHeight="1">
      <c r="A16" s="28">
        <v>11</v>
      </c>
      <c r="B16" s="35" t="s">
        <v>151</v>
      </c>
      <c r="C16" s="35" t="s">
        <v>149</v>
      </c>
      <c r="D16" s="48">
        <v>4400000</v>
      </c>
      <c r="E16" s="49"/>
      <c r="F16" s="50" t="s">
        <v>182</v>
      </c>
      <c r="G16" s="34"/>
      <c r="I16" s="47"/>
      <c r="J16" s="47"/>
      <c r="K16" s="47"/>
      <c r="L16" s="47"/>
    </row>
    <row r="17" spans="1:12" s="24" customFormat="1" ht="42.75" customHeight="1" thickBot="1">
      <c r="A17" s="76">
        <v>12</v>
      </c>
      <c r="B17" s="88" t="s">
        <v>152</v>
      </c>
      <c r="C17" s="88" t="s">
        <v>150</v>
      </c>
      <c r="D17" s="89">
        <v>240000</v>
      </c>
      <c r="E17" s="90"/>
      <c r="F17" s="91" t="s">
        <v>183</v>
      </c>
      <c r="G17" s="82"/>
      <c r="I17" s="47"/>
      <c r="J17" s="47"/>
      <c r="K17" s="47"/>
      <c r="L17" s="47"/>
    </row>
    <row r="18" spans="1:12" s="38" customFormat="1" ht="53.25" customHeight="1">
      <c r="C18" s="39"/>
      <c r="D18" s="92"/>
      <c r="E18" s="42"/>
      <c r="F18" s="39"/>
      <c r="I18" s="51"/>
      <c r="J18" s="51"/>
      <c r="K18" s="51"/>
      <c r="L18" s="51"/>
    </row>
    <row r="19" spans="1:12" s="38" customFormat="1" ht="53.25" customHeight="1">
      <c r="C19" s="39"/>
      <c r="D19" s="92"/>
      <c r="E19" s="42"/>
      <c r="F19" s="39"/>
      <c r="I19" s="51"/>
      <c r="J19" s="51"/>
      <c r="K19" s="51"/>
      <c r="L19" s="51"/>
    </row>
    <row r="20" spans="1:12" s="38" customFormat="1" ht="53.25" customHeight="1">
      <c r="C20" s="39"/>
      <c r="D20" s="92"/>
      <c r="E20" s="42"/>
      <c r="F20" s="39"/>
      <c r="I20" s="51"/>
      <c r="J20" s="51"/>
      <c r="K20" s="51"/>
      <c r="L20" s="51"/>
    </row>
    <row r="21" spans="1:12" s="38" customFormat="1" ht="53.25" customHeight="1">
      <c r="C21" s="39"/>
      <c r="D21" s="42"/>
      <c r="E21" s="42"/>
      <c r="F21" s="39"/>
      <c r="I21" s="51"/>
      <c r="J21" s="51"/>
      <c r="K21" s="51"/>
      <c r="L21" s="51"/>
    </row>
    <row r="22" spans="1:12" s="38" customFormat="1" ht="53.25" customHeight="1">
      <c r="C22" s="39"/>
      <c r="D22" s="42"/>
      <c r="E22" s="42"/>
      <c r="F22" s="39"/>
      <c r="I22" s="51"/>
      <c r="J22" s="51"/>
      <c r="K22" s="51"/>
      <c r="L22" s="51"/>
    </row>
    <row r="23" spans="1:12" s="38" customFormat="1" ht="53.25" customHeight="1">
      <c r="C23" s="39"/>
      <c r="D23" s="42"/>
      <c r="E23" s="42"/>
      <c r="F23" s="39"/>
      <c r="I23" s="51"/>
      <c r="J23" s="51"/>
      <c r="K23" s="51"/>
      <c r="L23" s="51"/>
    </row>
    <row r="24" spans="1:12" s="38" customFormat="1" ht="53.25" customHeight="1">
      <c r="C24" s="39"/>
      <c r="D24" s="42"/>
      <c r="E24" s="42"/>
      <c r="F24" s="39"/>
      <c r="I24" s="51"/>
      <c r="J24" s="51"/>
      <c r="K24" s="51"/>
      <c r="L24" s="51"/>
    </row>
    <row r="25" spans="1:12" s="38" customFormat="1" ht="53.25" customHeight="1">
      <c r="C25" s="39"/>
      <c r="D25" s="42"/>
      <c r="E25" s="42"/>
      <c r="F25" s="39"/>
      <c r="I25" s="51"/>
      <c r="J25" s="51"/>
      <c r="K25" s="51"/>
      <c r="L25" s="51"/>
    </row>
    <row r="26" spans="1:12" s="38" customFormat="1" ht="53.25" customHeight="1">
      <c r="C26" s="39"/>
      <c r="D26" s="39"/>
      <c r="E26" s="39"/>
      <c r="F26" s="39"/>
      <c r="I26" s="51"/>
      <c r="J26" s="51"/>
      <c r="K26" s="51"/>
      <c r="L26" s="51"/>
    </row>
    <row r="27" spans="1:12" s="38" customFormat="1" ht="53.25" customHeight="1">
      <c r="C27" s="39"/>
      <c r="D27" s="39"/>
      <c r="E27" s="39"/>
      <c r="F27" s="39"/>
      <c r="I27" s="51"/>
      <c r="J27" s="51"/>
      <c r="K27" s="51"/>
      <c r="L27" s="51"/>
    </row>
    <row r="28" spans="1:12" s="38" customFormat="1" ht="53.25" customHeight="1">
      <c r="C28" s="39"/>
      <c r="D28" s="39"/>
      <c r="E28" s="39"/>
      <c r="F28" s="39"/>
      <c r="I28" s="51"/>
      <c r="J28" s="51"/>
      <c r="K28" s="51"/>
      <c r="L28" s="51"/>
    </row>
    <row r="29" spans="1:12" s="38" customFormat="1" ht="53.25" customHeight="1">
      <c r="C29" s="39"/>
      <c r="D29" s="39"/>
      <c r="E29" s="39"/>
      <c r="F29" s="39"/>
      <c r="I29" s="51"/>
      <c r="J29" s="51"/>
      <c r="K29" s="51"/>
      <c r="L29" s="51"/>
    </row>
    <row r="30" spans="1:12" s="38" customFormat="1" ht="53.25" customHeight="1">
      <c r="C30" s="39"/>
      <c r="D30" s="39"/>
      <c r="E30" s="39"/>
      <c r="F30" s="39"/>
      <c r="I30" s="51"/>
      <c r="J30" s="51"/>
      <c r="K30" s="51"/>
      <c r="L30" s="51"/>
    </row>
    <row r="31" spans="1:12" s="38" customFormat="1" ht="53.25" customHeight="1">
      <c r="C31" s="39"/>
      <c r="D31" s="39"/>
      <c r="E31" s="39"/>
      <c r="F31" s="39"/>
      <c r="I31" s="51"/>
      <c r="J31" s="51"/>
      <c r="K31" s="51"/>
      <c r="L31" s="51"/>
    </row>
    <row r="32" spans="1:12" s="38" customFormat="1" ht="53.25" customHeight="1">
      <c r="C32" s="39"/>
      <c r="D32" s="39"/>
      <c r="E32" s="39"/>
      <c r="F32" s="39"/>
      <c r="I32" s="51"/>
      <c r="J32" s="51"/>
      <c r="K32" s="51"/>
      <c r="L32" s="51"/>
    </row>
    <row r="33" spans="3:12" s="38" customFormat="1" ht="53.25" customHeight="1">
      <c r="C33" s="39"/>
      <c r="D33" s="39"/>
      <c r="E33" s="39"/>
      <c r="F33" s="39"/>
      <c r="I33" s="51"/>
      <c r="J33" s="51"/>
      <c r="K33" s="51"/>
      <c r="L33" s="51"/>
    </row>
    <row r="34" spans="3:12" s="38" customFormat="1" ht="53.25" customHeight="1">
      <c r="C34" s="39"/>
      <c r="D34" s="39"/>
      <c r="E34" s="39"/>
      <c r="F34" s="39"/>
      <c r="I34" s="51"/>
      <c r="J34" s="51"/>
      <c r="K34" s="51"/>
      <c r="L34" s="51"/>
    </row>
    <row r="35" spans="3:12" s="38" customFormat="1" ht="53.25" customHeight="1">
      <c r="C35" s="39"/>
      <c r="D35" s="39"/>
      <c r="E35" s="39"/>
      <c r="F35" s="39"/>
      <c r="I35" s="51"/>
      <c r="J35" s="51"/>
      <c r="K35" s="51"/>
      <c r="L35" s="51"/>
    </row>
    <row r="36" spans="3:12" s="38" customFormat="1" ht="53.25" customHeight="1">
      <c r="C36" s="39"/>
      <c r="D36" s="39"/>
      <c r="E36" s="39"/>
      <c r="F36" s="39"/>
      <c r="I36" s="51"/>
      <c r="J36" s="51"/>
      <c r="K36" s="51"/>
      <c r="L36" s="51"/>
    </row>
    <row r="37" spans="3:12" s="38" customFormat="1" ht="53.25" customHeight="1">
      <c r="C37" s="39"/>
      <c r="D37" s="39"/>
      <c r="E37" s="39"/>
      <c r="F37" s="39"/>
      <c r="I37" s="51"/>
      <c r="J37" s="51"/>
      <c r="K37" s="51"/>
      <c r="L37" s="51"/>
    </row>
    <row r="38" spans="3:12" s="38" customFormat="1" ht="53.25" customHeight="1">
      <c r="C38" s="39"/>
      <c r="D38" s="39"/>
      <c r="E38" s="39"/>
      <c r="F38" s="39"/>
      <c r="I38" s="51"/>
      <c r="J38" s="51"/>
      <c r="K38" s="51"/>
      <c r="L38" s="51"/>
    </row>
    <row r="39" spans="3:12" s="38" customFormat="1" ht="53.25" customHeight="1">
      <c r="C39" s="39"/>
      <c r="D39" s="39"/>
      <c r="E39" s="39"/>
      <c r="F39" s="39"/>
      <c r="I39" s="51"/>
      <c r="J39" s="51"/>
      <c r="K39" s="51"/>
      <c r="L39" s="51"/>
    </row>
    <row r="40" spans="3:12" s="38" customFormat="1" ht="53.25" customHeight="1">
      <c r="C40" s="39"/>
      <c r="D40" s="39"/>
      <c r="E40" s="39"/>
      <c r="F40" s="39"/>
      <c r="I40" s="51"/>
      <c r="J40" s="51"/>
      <c r="K40" s="51"/>
      <c r="L40" s="51"/>
    </row>
    <row r="41" spans="3:12" s="38" customFormat="1">
      <c r="C41" s="39"/>
      <c r="D41" s="39"/>
      <c r="E41" s="39"/>
      <c r="F41" s="39"/>
      <c r="I41" s="51"/>
      <c r="J41" s="51"/>
      <c r="K41" s="51"/>
      <c r="L41" s="51"/>
    </row>
    <row r="42" spans="3:12" s="38" customFormat="1">
      <c r="C42" s="39"/>
      <c r="D42" s="39"/>
      <c r="E42" s="39"/>
      <c r="F42" s="39"/>
      <c r="I42" s="51"/>
      <c r="J42" s="51"/>
      <c r="K42" s="51"/>
      <c r="L42" s="51"/>
    </row>
    <row r="43" spans="3:12" s="38" customFormat="1">
      <c r="C43" s="39"/>
      <c r="D43" s="39"/>
      <c r="E43" s="39"/>
      <c r="F43" s="39"/>
      <c r="I43" s="51"/>
      <c r="J43" s="51"/>
      <c r="K43" s="51"/>
      <c r="L43" s="51"/>
    </row>
    <row r="44" spans="3:12" s="38" customFormat="1">
      <c r="C44" s="39"/>
      <c r="D44" s="39"/>
      <c r="E44" s="39"/>
      <c r="F44" s="39"/>
      <c r="I44" s="51"/>
      <c r="J44" s="51"/>
      <c r="K44" s="51"/>
      <c r="L44" s="51"/>
    </row>
    <row r="45" spans="3:12" s="38" customFormat="1">
      <c r="C45" s="39"/>
      <c r="D45" s="39"/>
      <c r="E45" s="39"/>
      <c r="F45" s="39"/>
      <c r="I45" s="51"/>
      <c r="J45" s="51"/>
      <c r="K45" s="51"/>
      <c r="L45" s="51"/>
    </row>
    <row r="46" spans="3:12" s="38" customFormat="1">
      <c r="C46" s="39"/>
      <c r="D46" s="39"/>
      <c r="E46" s="39"/>
      <c r="F46" s="39"/>
      <c r="I46" s="51"/>
      <c r="J46" s="51"/>
      <c r="K46" s="51"/>
      <c r="L46" s="51"/>
    </row>
    <row r="47" spans="3:12" s="38" customFormat="1">
      <c r="C47" s="39"/>
      <c r="D47" s="39"/>
      <c r="E47" s="39"/>
      <c r="F47" s="39"/>
      <c r="I47" s="51"/>
      <c r="J47" s="51"/>
      <c r="K47" s="51"/>
      <c r="L47" s="51"/>
    </row>
    <row r="48" spans="3:12" s="38" customFormat="1">
      <c r="C48" s="39"/>
      <c r="D48" s="39"/>
      <c r="E48" s="39"/>
      <c r="F48" s="39"/>
      <c r="I48" s="51"/>
      <c r="J48" s="51"/>
      <c r="K48" s="51"/>
      <c r="L48" s="51"/>
    </row>
    <row r="49" spans="3:12" s="38" customFormat="1">
      <c r="C49" s="39"/>
      <c r="D49" s="39"/>
      <c r="E49" s="39"/>
      <c r="F49" s="39"/>
      <c r="I49" s="51"/>
      <c r="J49" s="51"/>
      <c r="K49" s="51"/>
      <c r="L49" s="51"/>
    </row>
  </sheetData>
  <mergeCells count="3">
    <mergeCell ref="A1:G1"/>
    <mergeCell ref="A2:G2"/>
    <mergeCell ref="A4:G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opLeftCell="A5" workbookViewId="0">
      <selection activeCell="L15" sqref="L15"/>
    </sheetView>
  </sheetViews>
  <sheetFormatPr defaultColWidth="9" defaultRowHeight="16.5"/>
  <cols>
    <col min="1" max="1" width="7.875" style="3" customWidth="1"/>
    <col min="2" max="2" width="15.375" style="3" customWidth="1"/>
    <col min="3" max="3" width="17.75" style="2" customWidth="1"/>
    <col min="4" max="4" width="41.375" style="2" customWidth="1"/>
    <col min="5" max="5" width="17" style="2" customWidth="1"/>
    <col min="6" max="6" width="10.75" style="3" customWidth="1"/>
    <col min="7" max="7" width="13.75" style="7" customWidth="1"/>
    <col min="8" max="8" width="5.875" style="3" customWidth="1"/>
    <col min="9" max="16384" width="9" style="3"/>
  </cols>
  <sheetData>
    <row r="1" spans="1:11" ht="32.25" customHeight="1">
      <c r="A1" s="108" t="s">
        <v>0</v>
      </c>
      <c r="B1" s="108"/>
      <c r="C1" s="108"/>
      <c r="D1" s="108"/>
      <c r="E1" s="108"/>
      <c r="F1" s="108"/>
      <c r="G1" s="108"/>
      <c r="H1" s="108"/>
    </row>
    <row r="2" spans="1:11" s="9" customFormat="1" ht="22.5" customHeight="1">
      <c r="A2" s="109" t="s">
        <v>43</v>
      </c>
      <c r="B2" s="109"/>
      <c r="C2" s="109"/>
      <c r="D2" s="109"/>
      <c r="E2" s="109"/>
      <c r="F2" s="109"/>
      <c r="G2" s="109"/>
      <c r="H2" s="109"/>
    </row>
    <row r="3" spans="1:11" s="4" customFormat="1" ht="13.5">
      <c r="C3" s="10"/>
      <c r="D3" s="10"/>
      <c r="E3" s="10"/>
      <c r="G3" s="6"/>
    </row>
    <row r="4" spans="1:11" s="4" customFormat="1" ht="35.25" customHeight="1" thickBot="1">
      <c r="A4" s="107" t="s">
        <v>88</v>
      </c>
      <c r="B4" s="107"/>
      <c r="C4" s="107"/>
      <c r="D4" s="107"/>
      <c r="E4" s="107"/>
      <c r="F4" s="107"/>
      <c r="G4" s="107"/>
      <c r="H4" s="107"/>
    </row>
    <row r="5" spans="1:11" s="5" customFormat="1" ht="32.25" customHeight="1">
      <c r="A5" s="54" t="s">
        <v>13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89</v>
      </c>
      <c r="G5" s="17" t="s">
        <v>7</v>
      </c>
      <c r="H5" s="18" t="s">
        <v>8</v>
      </c>
    </row>
    <row r="6" spans="1:11" s="5" customFormat="1" ht="35.25" customHeight="1">
      <c r="A6" s="12">
        <v>1</v>
      </c>
      <c r="B6" s="55">
        <v>44951</v>
      </c>
      <c r="C6" s="8" t="s">
        <v>90</v>
      </c>
      <c r="D6" s="8" t="s">
        <v>91</v>
      </c>
      <c r="E6" s="8" t="s">
        <v>92</v>
      </c>
      <c r="F6" s="56">
        <v>34900</v>
      </c>
      <c r="G6" s="56">
        <f>+F6*20</f>
        <v>698000</v>
      </c>
      <c r="H6" s="15"/>
    </row>
    <row r="7" spans="1:11" s="5" customFormat="1" ht="35.25" customHeight="1">
      <c r="A7" s="119">
        <v>2</v>
      </c>
      <c r="B7" s="117">
        <v>44958</v>
      </c>
      <c r="C7" s="115" t="s">
        <v>93</v>
      </c>
      <c r="D7" s="113" t="s">
        <v>172</v>
      </c>
      <c r="E7" s="58" t="s">
        <v>196</v>
      </c>
      <c r="F7" s="56">
        <v>17290</v>
      </c>
      <c r="G7" s="56">
        <f>17290*31</f>
        <v>535990</v>
      </c>
      <c r="H7" s="15"/>
      <c r="J7" s="93"/>
      <c r="K7" s="93"/>
    </row>
    <row r="8" spans="1:11" s="5" customFormat="1" ht="35.25" customHeight="1">
      <c r="A8" s="120"/>
      <c r="B8" s="118"/>
      <c r="C8" s="116"/>
      <c r="D8" s="114"/>
      <c r="E8" s="58" t="s">
        <v>195</v>
      </c>
      <c r="F8" s="56">
        <v>34200</v>
      </c>
      <c r="G8" s="56">
        <f>34200*31</f>
        <v>1060200</v>
      </c>
      <c r="H8" s="15"/>
      <c r="I8" s="137"/>
      <c r="J8" s="93"/>
      <c r="K8" s="93"/>
    </row>
    <row r="9" spans="1:11" s="5" customFormat="1" ht="35.25" customHeight="1">
      <c r="A9" s="12">
        <v>3</v>
      </c>
      <c r="B9" s="55">
        <v>45012</v>
      </c>
      <c r="C9" s="8" t="s">
        <v>94</v>
      </c>
      <c r="D9" s="57" t="s">
        <v>173</v>
      </c>
      <c r="E9" s="8" t="s">
        <v>95</v>
      </c>
      <c r="F9" s="56">
        <v>50000</v>
      </c>
      <c r="G9" s="56">
        <v>1500000</v>
      </c>
      <c r="H9" s="15"/>
      <c r="J9" s="93"/>
      <c r="K9" s="93"/>
    </row>
    <row r="10" spans="1:11" s="5" customFormat="1" ht="35.25" customHeight="1">
      <c r="A10" s="12">
        <v>4</v>
      </c>
      <c r="B10" s="55">
        <v>45021</v>
      </c>
      <c r="C10" s="8" t="s">
        <v>199</v>
      </c>
      <c r="D10" s="8" t="s">
        <v>97</v>
      </c>
      <c r="E10" s="8" t="s">
        <v>98</v>
      </c>
      <c r="F10" s="56">
        <v>8000</v>
      </c>
      <c r="G10" s="56">
        <v>2000000</v>
      </c>
      <c r="H10" s="15"/>
      <c r="J10" s="93"/>
      <c r="K10" s="93"/>
    </row>
    <row r="11" spans="1:11" s="5" customFormat="1" ht="33.75" customHeight="1">
      <c r="A11" s="12">
        <v>5</v>
      </c>
      <c r="B11" s="55">
        <v>45067</v>
      </c>
      <c r="C11" s="58" t="s">
        <v>170</v>
      </c>
      <c r="D11" s="57" t="s">
        <v>99</v>
      </c>
      <c r="E11" s="59" t="s">
        <v>171</v>
      </c>
      <c r="F11" s="56">
        <v>1000000</v>
      </c>
      <c r="G11" s="56">
        <v>1000000</v>
      </c>
      <c r="H11" s="15"/>
      <c r="J11" s="94"/>
      <c r="K11" s="93"/>
    </row>
    <row r="12" spans="1:11" s="5" customFormat="1" ht="30" customHeight="1">
      <c r="A12" s="12">
        <v>6</v>
      </c>
      <c r="B12" s="55">
        <v>45078</v>
      </c>
      <c r="C12" s="8" t="s">
        <v>198</v>
      </c>
      <c r="D12" s="8" t="s">
        <v>100</v>
      </c>
      <c r="E12" s="8" t="s">
        <v>101</v>
      </c>
      <c r="F12" s="56">
        <v>8000</v>
      </c>
      <c r="G12" s="56">
        <v>8000000</v>
      </c>
      <c r="H12" s="15"/>
    </row>
    <row r="13" spans="1:11" s="5" customFormat="1" ht="30" customHeight="1">
      <c r="A13" s="12">
        <v>7</v>
      </c>
      <c r="B13" s="55">
        <v>45127</v>
      </c>
      <c r="C13" s="58" t="s">
        <v>200</v>
      </c>
      <c r="D13" s="8" t="s">
        <v>102</v>
      </c>
      <c r="E13" s="8" t="s">
        <v>103</v>
      </c>
      <c r="F13" s="8">
        <v>550</v>
      </c>
      <c r="G13" s="56">
        <f>550*1500</f>
        <v>825000</v>
      </c>
      <c r="H13" s="15"/>
    </row>
    <row r="14" spans="1:11" s="1" customFormat="1" ht="30" customHeight="1">
      <c r="A14" s="12">
        <v>8</v>
      </c>
      <c r="B14" s="55">
        <v>45175</v>
      </c>
      <c r="C14" s="8" t="s">
        <v>104</v>
      </c>
      <c r="D14" s="8" t="s">
        <v>105</v>
      </c>
      <c r="E14" s="8" t="s">
        <v>106</v>
      </c>
      <c r="F14" s="56">
        <v>22000</v>
      </c>
      <c r="G14" s="56">
        <v>220000</v>
      </c>
      <c r="H14" s="15"/>
    </row>
    <row r="15" spans="1:11" s="1" customFormat="1" ht="30" customHeight="1">
      <c r="A15" s="12">
        <v>9</v>
      </c>
      <c r="B15" s="55">
        <v>45184</v>
      </c>
      <c r="C15" s="60" t="s">
        <v>107</v>
      </c>
      <c r="D15" s="8" t="s">
        <v>108</v>
      </c>
      <c r="E15" s="8" t="s">
        <v>110</v>
      </c>
      <c r="F15" s="56">
        <v>10000</v>
      </c>
      <c r="G15" s="56">
        <v>1000000</v>
      </c>
      <c r="H15" s="61"/>
    </row>
    <row r="16" spans="1:11" s="1" customFormat="1" ht="27.75" customHeight="1">
      <c r="A16" s="12">
        <v>10</v>
      </c>
      <c r="B16" s="55">
        <v>45247</v>
      </c>
      <c r="C16" s="8" t="s">
        <v>111</v>
      </c>
      <c r="D16" s="8" t="s">
        <v>112</v>
      </c>
      <c r="E16" s="8" t="s">
        <v>113</v>
      </c>
      <c r="F16" s="56">
        <v>95000</v>
      </c>
      <c r="G16" s="62">
        <v>475000</v>
      </c>
      <c r="H16" s="61"/>
    </row>
    <row r="17" spans="1:8" s="1" customFormat="1" ht="27.75" customHeight="1">
      <c r="A17" s="12">
        <v>11</v>
      </c>
      <c r="B17" s="55">
        <v>45264</v>
      </c>
      <c r="C17" s="8" t="s">
        <v>114</v>
      </c>
      <c r="D17" s="8" t="s">
        <v>115</v>
      </c>
      <c r="E17" s="8" t="s">
        <v>116</v>
      </c>
      <c r="F17" s="56">
        <v>4400</v>
      </c>
      <c r="G17" s="62">
        <v>211200</v>
      </c>
      <c r="H17" s="61"/>
    </row>
    <row r="18" spans="1:8" s="1" customFormat="1" ht="27.75" customHeight="1">
      <c r="A18" s="12">
        <v>12</v>
      </c>
      <c r="B18" s="55">
        <v>45271</v>
      </c>
      <c r="C18" s="58" t="s">
        <v>153</v>
      </c>
      <c r="D18" s="8" t="s">
        <v>117</v>
      </c>
      <c r="E18" s="8" t="s">
        <v>118</v>
      </c>
      <c r="F18" s="56">
        <v>25800</v>
      </c>
      <c r="G18" s="62">
        <v>774000</v>
      </c>
      <c r="H18" s="61"/>
    </row>
    <row r="19" spans="1:8" s="1" customFormat="1" ht="57.75" customHeight="1">
      <c r="A19" s="12">
        <v>13</v>
      </c>
      <c r="B19" s="55">
        <v>45281</v>
      </c>
      <c r="C19" s="58" t="s">
        <v>154</v>
      </c>
      <c r="D19" s="8" t="s">
        <v>119</v>
      </c>
      <c r="E19" s="58" t="s">
        <v>156</v>
      </c>
      <c r="F19" s="56">
        <v>1000000</v>
      </c>
      <c r="G19" s="62">
        <v>1000000</v>
      </c>
      <c r="H19" s="61"/>
    </row>
    <row r="20" spans="1:8" s="1" customFormat="1" ht="30" customHeight="1" thickBot="1">
      <c r="A20" s="13">
        <v>14</v>
      </c>
      <c r="B20" s="63">
        <v>45288</v>
      </c>
      <c r="C20" s="64" t="s">
        <v>120</v>
      </c>
      <c r="D20" s="14" t="s">
        <v>121</v>
      </c>
      <c r="E20" s="64" t="s">
        <v>155</v>
      </c>
      <c r="F20" s="65">
        <v>202680</v>
      </c>
      <c r="G20" s="65">
        <f>+F20</f>
        <v>202680</v>
      </c>
      <c r="H20" s="16"/>
    </row>
    <row r="21" spans="1:8" s="1" customFormat="1">
      <c r="B21" s="66"/>
      <c r="C21" s="2"/>
      <c r="D21" s="2"/>
      <c r="E21" s="2"/>
      <c r="G21" s="7"/>
    </row>
    <row r="22" spans="1:8" s="1" customFormat="1">
      <c r="C22" s="2"/>
      <c r="D22" s="2"/>
      <c r="E22" s="2"/>
      <c r="G22" s="7"/>
    </row>
    <row r="23" spans="1:8" s="1" customFormat="1">
      <c r="C23" s="2"/>
      <c r="D23" s="2"/>
      <c r="E23" s="2"/>
      <c r="G23" s="7"/>
    </row>
    <row r="24" spans="1:8" s="1" customFormat="1">
      <c r="C24" s="2"/>
      <c r="D24" s="2"/>
      <c r="E24" s="2"/>
      <c r="G24" s="7"/>
    </row>
    <row r="25" spans="1:8" s="1" customFormat="1">
      <c r="C25" s="2"/>
      <c r="D25" s="2"/>
      <c r="E25" s="2"/>
      <c r="G25" s="7"/>
    </row>
    <row r="26" spans="1:8" s="1" customFormat="1">
      <c r="C26" s="2"/>
      <c r="D26" s="2"/>
      <c r="E26" s="2"/>
      <c r="G26" s="7"/>
    </row>
    <row r="27" spans="1:8" s="1" customFormat="1">
      <c r="C27" s="2"/>
      <c r="D27" s="2"/>
      <c r="E27" s="2"/>
      <c r="G27" s="7"/>
    </row>
    <row r="28" spans="1:8" s="1" customFormat="1">
      <c r="C28" s="2"/>
      <c r="D28" s="2"/>
      <c r="E28" s="2"/>
      <c r="G28" s="7"/>
    </row>
    <row r="29" spans="1:8" s="1" customFormat="1">
      <c r="C29" s="2"/>
      <c r="D29" s="2"/>
      <c r="E29" s="2"/>
      <c r="G29" s="7"/>
    </row>
    <row r="30" spans="1:8" s="1" customFormat="1">
      <c r="C30" s="2"/>
      <c r="D30" s="2"/>
      <c r="E30" s="2"/>
      <c r="G30" s="7"/>
    </row>
    <row r="31" spans="1:8" s="1" customFormat="1">
      <c r="C31" s="2"/>
      <c r="D31" s="2"/>
      <c r="E31" s="2"/>
      <c r="G31" s="7"/>
    </row>
    <row r="32" spans="1:8" s="1" customFormat="1">
      <c r="C32" s="2"/>
      <c r="D32" s="2"/>
      <c r="E32" s="2"/>
      <c r="G32" s="7"/>
    </row>
    <row r="33" spans="1:8" s="1" customFormat="1">
      <c r="C33" s="2"/>
      <c r="D33" s="2"/>
      <c r="E33" s="2"/>
      <c r="G33" s="7"/>
    </row>
    <row r="34" spans="1:8" s="1" customFormat="1">
      <c r="C34" s="2"/>
      <c r="D34" s="2"/>
      <c r="E34" s="2"/>
      <c r="G34" s="7"/>
    </row>
    <row r="35" spans="1:8" s="1" customFormat="1">
      <c r="C35" s="2"/>
      <c r="D35" s="2"/>
      <c r="E35" s="2"/>
      <c r="G35" s="7"/>
    </row>
    <row r="36" spans="1:8" s="1" customFormat="1">
      <c r="C36" s="2"/>
      <c r="D36" s="2"/>
      <c r="E36" s="2"/>
      <c r="G36" s="7"/>
    </row>
    <row r="37" spans="1:8" s="1" customFormat="1">
      <c r="C37" s="2"/>
      <c r="D37" s="2"/>
      <c r="E37" s="2"/>
      <c r="G37" s="7"/>
    </row>
    <row r="38" spans="1:8">
      <c r="A38" s="1"/>
      <c r="B38" s="1"/>
      <c r="F38" s="1"/>
      <c r="H38" s="1"/>
    </row>
    <row r="39" spans="1:8">
      <c r="A39" s="1"/>
      <c r="B39" s="1"/>
      <c r="F39" s="1"/>
      <c r="H39" s="1"/>
    </row>
    <row r="40" spans="1:8">
      <c r="A40" s="1"/>
      <c r="B40" s="1"/>
      <c r="F40" s="1"/>
      <c r="H40" s="1"/>
    </row>
    <row r="41" spans="1:8">
      <c r="A41" s="1"/>
      <c r="B41" s="1"/>
      <c r="F41" s="1"/>
      <c r="H41" s="1"/>
    </row>
    <row r="42" spans="1:8">
      <c r="A42" s="1"/>
      <c r="B42" s="1"/>
      <c r="F42" s="1"/>
      <c r="H42" s="1"/>
    </row>
    <row r="43" spans="1:8">
      <c r="A43" s="1"/>
      <c r="B43" s="1"/>
      <c r="F43" s="1"/>
      <c r="H43" s="1"/>
    </row>
    <row r="44" spans="1:8">
      <c r="A44" s="1"/>
      <c r="B44" s="1"/>
      <c r="F44" s="1"/>
      <c r="H44" s="1"/>
    </row>
    <row r="45" spans="1:8">
      <c r="A45" s="1"/>
      <c r="B45" s="1"/>
      <c r="F45" s="1"/>
      <c r="H45" s="1"/>
    </row>
    <row r="46" spans="1:8">
      <c r="A46" s="1"/>
      <c r="B46" s="1"/>
      <c r="F46" s="1"/>
      <c r="H46" s="1"/>
    </row>
    <row r="47" spans="1:8">
      <c r="A47" s="1"/>
      <c r="B47" s="1"/>
      <c r="F47" s="1"/>
      <c r="H47" s="1"/>
    </row>
    <row r="48" spans="1:8">
      <c r="A48" s="1"/>
      <c r="B48" s="1"/>
      <c r="F48" s="1"/>
      <c r="H48" s="1"/>
    </row>
    <row r="49" spans="1:8">
      <c r="A49" s="1"/>
      <c r="B49" s="1"/>
      <c r="F49" s="1"/>
      <c r="H49" s="1"/>
    </row>
    <row r="50" spans="1:8">
      <c r="A50" s="1"/>
      <c r="B50" s="1"/>
      <c r="F50" s="1"/>
      <c r="H50" s="1"/>
    </row>
    <row r="51" spans="1:8">
      <c r="A51" s="1"/>
      <c r="B51" s="1"/>
      <c r="F51" s="1"/>
    </row>
    <row r="52" spans="1:8">
      <c r="A52" s="1"/>
      <c r="B52" s="1"/>
      <c r="F52" s="1"/>
    </row>
    <row r="53" spans="1:8">
      <c r="A53" s="1"/>
      <c r="B53" s="1"/>
      <c r="F53" s="1"/>
    </row>
    <row r="54" spans="1:8">
      <c r="A54" s="1"/>
      <c r="B54" s="1"/>
      <c r="F54" s="1"/>
    </row>
    <row r="55" spans="1:8">
      <c r="B55" s="1"/>
    </row>
  </sheetData>
  <mergeCells count="7">
    <mergeCell ref="A1:H1"/>
    <mergeCell ref="A2:H2"/>
    <mergeCell ref="A4:H4"/>
    <mergeCell ref="D7:D8"/>
    <mergeCell ref="C7:C8"/>
    <mergeCell ref="B7:B8"/>
    <mergeCell ref="A7:A8"/>
  </mergeCells>
  <phoneticPr fontId="1" type="noConversion"/>
  <pageMargins left="0.25" right="0.25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8576"/>
  <sheetViews>
    <sheetView workbookViewId="0">
      <selection activeCell="C14" sqref="C14"/>
    </sheetView>
  </sheetViews>
  <sheetFormatPr defaultRowHeight="16.5"/>
  <cols>
    <col min="1" max="1" width="34" style="3" customWidth="1"/>
    <col min="2" max="2" width="45.25" style="2" customWidth="1"/>
    <col min="3" max="3" width="38.5" style="2" customWidth="1"/>
    <col min="4" max="16384" width="9" style="3"/>
  </cols>
  <sheetData>
    <row r="1" spans="1:3" ht="32.25" customHeight="1">
      <c r="A1" s="108" t="s">
        <v>0</v>
      </c>
      <c r="B1" s="108"/>
      <c r="C1" s="108"/>
    </row>
    <row r="2" spans="1:3" s="11" customFormat="1" ht="22.5" customHeight="1">
      <c r="A2" s="121" t="s">
        <v>43</v>
      </c>
      <c r="B2" s="121"/>
      <c r="C2" s="121"/>
    </row>
    <row r="3" spans="1:3" s="4" customFormat="1" ht="13.5">
      <c r="B3" s="10"/>
      <c r="C3" s="10"/>
    </row>
    <row r="4" spans="1:3" s="4" customFormat="1" ht="35.25" customHeight="1">
      <c r="A4" s="107" t="s">
        <v>1</v>
      </c>
      <c r="B4" s="107"/>
      <c r="C4" s="107"/>
    </row>
    <row r="5" spans="1:3" s="5" customFormat="1" ht="37.5" customHeight="1">
      <c r="A5" s="19" t="s">
        <v>22</v>
      </c>
      <c r="B5" s="19" t="s">
        <v>23</v>
      </c>
      <c r="C5" s="19" t="s">
        <v>24</v>
      </c>
    </row>
    <row r="6" spans="1:3" s="5" customFormat="1" ht="37.5" customHeight="1">
      <c r="A6" s="8" t="s">
        <v>30</v>
      </c>
      <c r="B6" s="8" t="s">
        <v>31</v>
      </c>
      <c r="C6" s="8" t="s">
        <v>35</v>
      </c>
    </row>
    <row r="7" spans="1:3" s="5" customFormat="1" ht="37.5" customHeight="1">
      <c r="A7" s="8" t="s">
        <v>30</v>
      </c>
      <c r="B7" s="8" t="s">
        <v>32</v>
      </c>
      <c r="C7" s="8" t="s">
        <v>35</v>
      </c>
    </row>
    <row r="8" spans="1:3" s="5" customFormat="1" ht="37.5" customHeight="1">
      <c r="A8" s="8" t="s">
        <v>30</v>
      </c>
      <c r="B8" s="8" t="s">
        <v>33</v>
      </c>
      <c r="C8" s="8" t="s">
        <v>35</v>
      </c>
    </row>
    <row r="9" spans="1:3" s="5" customFormat="1" ht="37.5" customHeight="1">
      <c r="A9" s="8" t="s">
        <v>30</v>
      </c>
      <c r="B9" s="8" t="s">
        <v>34</v>
      </c>
      <c r="C9" s="8" t="s">
        <v>35</v>
      </c>
    </row>
    <row r="10" spans="1:3" s="5" customFormat="1" ht="37.5" customHeight="1">
      <c r="A10" s="8" t="s">
        <v>30</v>
      </c>
      <c r="B10" s="8" t="s">
        <v>80</v>
      </c>
      <c r="C10" s="8" t="s">
        <v>35</v>
      </c>
    </row>
    <row r="11" spans="1:3" s="1" customFormat="1">
      <c r="B11" s="2"/>
      <c r="C11" s="2"/>
    </row>
    <row r="12" spans="1:3" s="1" customFormat="1">
      <c r="B12" s="2"/>
      <c r="C12" s="2"/>
    </row>
    <row r="13" spans="1:3" s="1" customFormat="1">
      <c r="B13" s="2"/>
      <c r="C13" s="2"/>
    </row>
    <row r="14" spans="1:3" s="1" customFormat="1">
      <c r="B14" s="2"/>
      <c r="C14" s="2"/>
    </row>
    <row r="15" spans="1:3" s="1" customFormat="1">
      <c r="B15" s="2"/>
      <c r="C15" s="2"/>
    </row>
    <row r="16" spans="1:3" s="1" customFormat="1">
      <c r="B16" s="2"/>
      <c r="C16" s="2"/>
    </row>
    <row r="17" spans="2:3" s="1" customFormat="1">
      <c r="B17" s="2"/>
      <c r="C17" s="2"/>
    </row>
    <row r="18" spans="2:3" s="1" customFormat="1">
      <c r="B18" s="2"/>
      <c r="C18" s="2"/>
    </row>
    <row r="19" spans="2:3" s="1" customFormat="1">
      <c r="B19" s="2"/>
      <c r="C19" s="2"/>
    </row>
    <row r="20" spans="2:3" s="1" customFormat="1">
      <c r="B20" s="2"/>
      <c r="C20" s="2"/>
    </row>
    <row r="21" spans="2:3" s="1" customFormat="1">
      <c r="B21" s="2"/>
      <c r="C21" s="2"/>
    </row>
    <row r="22" spans="2:3" s="1" customFormat="1">
      <c r="B22" s="2"/>
      <c r="C22" s="2"/>
    </row>
    <row r="23" spans="2:3" s="1" customFormat="1">
      <c r="B23" s="2"/>
      <c r="C23" s="2"/>
    </row>
    <row r="24" spans="2:3" s="1" customFormat="1">
      <c r="B24" s="2"/>
      <c r="C24" s="2"/>
    </row>
    <row r="25" spans="2:3" s="1" customFormat="1">
      <c r="B25" s="2"/>
      <c r="C25" s="2"/>
    </row>
    <row r="26" spans="2:3" s="1" customFormat="1">
      <c r="B26" s="2"/>
      <c r="C26" s="2"/>
    </row>
    <row r="1048576" spans="3:3">
      <c r="C1048576" s="8"/>
    </row>
  </sheetData>
  <mergeCells count="3">
    <mergeCell ref="A1:C1"/>
    <mergeCell ref="A2:C2"/>
    <mergeCell ref="A4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후원금 수입명세서</vt:lpstr>
      <vt:lpstr>후원품 수입명세서</vt:lpstr>
      <vt:lpstr>후원금 사용명세서</vt:lpstr>
      <vt:lpstr>후원품 사용명세서</vt:lpstr>
      <vt:lpstr>후원금전용계좌</vt:lpstr>
      <vt:lpstr>'후원금 사용명세서'!Print_Area</vt:lpstr>
      <vt:lpstr>'후원금 수입명세서'!Print_Area</vt:lpstr>
      <vt:lpstr>후원금전용계좌!Print_Area</vt:lpstr>
      <vt:lpstr>'후원품 사용명세서'!Print_Area</vt:lpstr>
      <vt:lpstr>'후원품 수입명세서'!Print_Area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xpion</dc:creator>
  <cp:lastModifiedBy>mycom</cp:lastModifiedBy>
  <cp:lastPrinted>2024-03-26T04:29:08Z</cp:lastPrinted>
  <dcterms:created xsi:type="dcterms:W3CDTF">2012-01-09T01:16:17Z</dcterms:created>
  <dcterms:modified xsi:type="dcterms:W3CDTF">2024-03-26T07:29:04Z</dcterms:modified>
</cp:coreProperties>
</file>