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5000" windowHeight="10440" activeTab="9"/>
  </bookViews>
  <sheets>
    <sheet name="전체" sheetId="1" r:id="rId1"/>
    <sheet name="가족센터" sheetId="2" r:id="rId2"/>
    <sheet name="특화" sheetId="3" r:id="rId3"/>
    <sheet name="어울림" sheetId="4" r:id="rId4"/>
    <sheet name="아이돌봄" sheetId="5" r:id="rId5"/>
    <sheet name="공동육아" sheetId="6" r:id="rId6"/>
    <sheet name="돌봄공동체" sheetId="7" r:id="rId7"/>
    <sheet name="외부지원" sheetId="8" r:id="rId8"/>
    <sheet name="처우,추가,급식비" sheetId="9" r:id="rId9"/>
    <sheet name="지역사회서비스투자사업" sheetId="10" r:id="rId10"/>
  </sheets>
  <definedNames/>
  <calcPr fullCalcOnLoad="1"/>
</workbook>
</file>

<file path=xl/sharedStrings.xml><?xml version="1.0" encoding="utf-8"?>
<sst xmlns="http://schemas.openxmlformats.org/spreadsheetml/2006/main" count="713" uniqueCount="117">
  <si>
    <t>공문제출번호:</t>
  </si>
  <si>
    <t>과목</t>
  </si>
  <si>
    <t>구분</t>
  </si>
  <si>
    <t>정부보조금</t>
  </si>
  <si>
    <t>자부담금</t>
  </si>
  <si>
    <t>후원금</t>
  </si>
  <si>
    <t>계</t>
  </si>
  <si>
    <t>관</t>
  </si>
  <si>
    <t>항</t>
  </si>
  <si>
    <t>목</t>
  </si>
  <si>
    <t>예산</t>
  </si>
  <si>
    <t>결산</t>
  </si>
  <si>
    <t>증감</t>
  </si>
  <si>
    <t>합계</t>
  </si>
  <si>
    <t>예산</t>
  </si>
  <si>
    <t>결산</t>
  </si>
  <si>
    <t>증감</t>
  </si>
  <si>
    <t>과목</t>
  </si>
  <si>
    <t>구분</t>
  </si>
  <si>
    <t>자부담금</t>
  </si>
  <si>
    <t>후원금</t>
  </si>
  <si>
    <t>계</t>
  </si>
  <si>
    <t>관</t>
  </si>
  <si>
    <t>항</t>
  </si>
  <si>
    <t>목</t>
  </si>
  <si>
    <t>예산</t>
  </si>
  <si>
    <t>결산</t>
  </si>
  <si>
    <t>증감</t>
  </si>
  <si>
    <t>예산</t>
  </si>
  <si>
    <t>결산</t>
  </si>
  <si>
    <t>증감</t>
  </si>
  <si>
    <t>예산</t>
  </si>
  <si>
    <t>결산</t>
  </si>
  <si>
    <t>증감</t>
  </si>
  <si>
    <t>예산</t>
  </si>
  <si>
    <t>결산</t>
  </si>
  <si>
    <t>증감</t>
  </si>
  <si>
    <t>예산</t>
  </si>
  <si>
    <t>결산</t>
  </si>
  <si>
    <t>증감</t>
  </si>
  <si>
    <t>예산</t>
  </si>
  <si>
    <t>결산</t>
  </si>
  <si>
    <t>증감</t>
  </si>
  <si>
    <t>보조금 수입</t>
  </si>
  <si>
    <t>후원금 수입</t>
  </si>
  <si>
    <t>지정 후원금</t>
  </si>
  <si>
    <t>비지정 후원금</t>
  </si>
  <si>
    <t>합계</t>
  </si>
  <si>
    <t>합계</t>
  </si>
  <si>
    <t>보조금 수입</t>
  </si>
  <si>
    <t>인건비</t>
  </si>
  <si>
    <t>운영비</t>
  </si>
  <si>
    <t>사업비</t>
  </si>
  <si>
    <t>합계</t>
  </si>
  <si>
    <t>업무추진비</t>
  </si>
  <si>
    <t>업무추진비</t>
  </si>
  <si>
    <t>시설비</t>
  </si>
  <si>
    <t>시설비</t>
  </si>
  <si>
    <t>사업비</t>
  </si>
  <si>
    <t>정부보조금</t>
  </si>
  <si>
    <t>정부보조금</t>
  </si>
  <si>
    <t>다문화
어울림사업</t>
  </si>
  <si>
    <t>예산</t>
  </si>
  <si>
    <t>결산</t>
  </si>
  <si>
    <t>증감</t>
  </si>
  <si>
    <t>세출결산서</t>
  </si>
  <si>
    <t>다문화특성화사업</t>
  </si>
  <si>
    <t>아이돌봄지원사업
(군비)</t>
  </si>
  <si>
    <t>아이돌봄지원사업
(보조금)</t>
  </si>
  <si>
    <t>부모교육</t>
  </si>
  <si>
    <t>돌봄공동체지원
사업</t>
  </si>
  <si>
    <t>엄마나라
문화교육</t>
  </si>
  <si>
    <t>아동여성안전지역연대지원사업</t>
  </si>
  <si>
    <t>어린이놀이문화
개선사업</t>
  </si>
  <si>
    <t>△720,000</t>
  </si>
  <si>
    <t>다문화청소년성장
지원사업</t>
  </si>
  <si>
    <t>다문화가족
자조모임</t>
  </si>
  <si>
    <t>안전한길조성(벽화)사업</t>
  </si>
  <si>
    <t>양성평등기금
공모사업</t>
  </si>
  <si>
    <t>세대공감희망나누기
사업</t>
  </si>
  <si>
    <t>가족센터 운영</t>
  </si>
  <si>
    <t>지역사회서비스투자사업'아이신나유'사업</t>
  </si>
  <si>
    <t>가족센터
종사자
처우개선비</t>
  </si>
  <si>
    <t>가족센터 종사자 
인건비 추가지원</t>
  </si>
  <si>
    <t xml:space="preserve">가족센터 종사자 
정액급식비 </t>
  </si>
  <si>
    <t>△41,032,680</t>
  </si>
  <si>
    <t>△14,207,110</t>
  </si>
  <si>
    <t>△22,392,310</t>
  </si>
  <si>
    <t>△1,986,030</t>
  </si>
  <si>
    <t>△49,357,360</t>
  </si>
  <si>
    <t>홍북공동
육아나눔터</t>
  </si>
  <si>
    <t>홍성공동
육아나눔터</t>
  </si>
  <si>
    <t>내포공동
육아나눔터</t>
  </si>
  <si>
    <t>부영공동
육아나눔터</t>
  </si>
  <si>
    <t>△6,507,140</t>
  </si>
  <si>
    <t>△2,320,550</t>
  </si>
  <si>
    <t>△21,072,980</t>
  </si>
  <si>
    <t>△1,777,450</t>
  </si>
  <si>
    <t>△355,000</t>
  </si>
  <si>
    <t>△23,205,430</t>
  </si>
  <si>
    <t>△4,511,050</t>
  </si>
  <si>
    <t>세계문화놀이지도사
양성사업</t>
  </si>
  <si>
    <t>△148,590</t>
  </si>
  <si>
    <t>△250,000</t>
  </si>
  <si>
    <t>△24,982,500</t>
  </si>
  <si>
    <t>△16,453,440</t>
  </si>
  <si>
    <t>△41,435,940</t>
  </si>
  <si>
    <t>△4,847,615</t>
  </si>
  <si>
    <t>가족센터 이전비</t>
  </si>
  <si>
    <t>△840,300</t>
  </si>
  <si>
    <t>△516,060</t>
  </si>
  <si>
    <t>△1,425,413</t>
  </si>
  <si>
    <t>△71,154,577</t>
  </si>
  <si>
    <t>△73,096,050</t>
  </si>
  <si>
    <t>△291,390</t>
  </si>
  <si>
    <t>△268,094,820</t>
  </si>
  <si>
    <t>△272,942,435</t>
  </si>
</sst>
</file>

<file path=xl/styles.xml><?xml version="1.0" encoding="utf-8"?>
<styleSheet xmlns="http://schemas.openxmlformats.org/spreadsheetml/2006/main">
  <numFmts count="2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▲#,##0"/>
    <numFmt numFmtId="177" formatCode="#,##0_ "/>
    <numFmt numFmtId="178" formatCode="mm&quot;월&quot;\ dd&quot;일&quot;"/>
    <numFmt numFmtId="179" formatCode="[$-412]yyyy&quot;년&quot;\ m&quot;월&quot;\ d&quot;일&quot;\ dddd"/>
    <numFmt numFmtId="180" formatCode="[$-412]AM/PM\ h:mm:ss"/>
    <numFmt numFmtId="181" formatCode="0_);[Red]\(0\)"/>
    <numFmt numFmtId="182" formatCode="&quot;₩&quot;#,##0_);[Red]\(&quot;₩&quot;#,##0\)"/>
    <numFmt numFmtId="183" formatCode="_-* #,##0.0_-;\-* #,##0.0_-;_-* &quot;-&quot;_-;_-@_-"/>
    <numFmt numFmtId="184" formatCode="[Red]\▲\,##0.00"/>
    <numFmt numFmtId="185" formatCode="[Red]\▲#,##0.00"/>
    <numFmt numFmtId="186" formatCode="\▲#,##0.00"/>
    <numFmt numFmtId="187" formatCode="#,##0.00;\▲#,##0.00"/>
    <numFmt numFmtId="188" formatCode="[Red]\-\▲#,##0.00"/>
    <numFmt numFmtId="189" formatCode="#,##0.00;[Red]\▲#,##0.00"/>
    <numFmt numFmtId="190" formatCode="[Red]\▲#,###"/>
    <numFmt numFmtId="191" formatCode="\▲#,###"/>
    <numFmt numFmtId="192" formatCode="\▲&quot;₩&quot;#,###"/>
  </numFmts>
  <fonts count="63">
    <font>
      <sz val="11"/>
      <color theme="1"/>
      <name val="돋움"/>
      <family val="3"/>
    </font>
    <font>
      <sz val="11"/>
      <name val="돋움"/>
      <family val="3"/>
    </font>
    <font>
      <sz val="8"/>
      <name val="돋움"/>
      <family val="3"/>
    </font>
    <font>
      <sz val="11"/>
      <color indexed="8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0"/>
      <color indexed="8"/>
      <name val="굴림"/>
      <family val="3"/>
    </font>
    <font>
      <sz val="10"/>
      <color indexed="8"/>
      <name val="굴림체"/>
      <family val="3"/>
    </font>
    <font>
      <b/>
      <sz val="10"/>
      <color indexed="8"/>
      <name val="굴림체"/>
      <family val="3"/>
    </font>
    <font>
      <sz val="10"/>
      <color indexed="8"/>
      <name val="돋움"/>
      <family val="3"/>
    </font>
    <font>
      <sz val="11"/>
      <color indexed="8"/>
      <name val="굴림체"/>
      <family val="3"/>
    </font>
    <font>
      <b/>
      <sz val="11"/>
      <color indexed="8"/>
      <name val="굴림체"/>
      <family val="3"/>
    </font>
    <font>
      <b/>
      <sz val="26"/>
      <color indexed="8"/>
      <name val="굴림체"/>
      <family val="3"/>
    </font>
    <font>
      <sz val="9"/>
      <color indexed="8"/>
      <name val="굴림"/>
      <family val="3"/>
    </font>
    <font>
      <b/>
      <sz val="10"/>
      <color indexed="8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sz val="10"/>
      <color rgb="FF000000"/>
      <name val="굴림"/>
      <family val="3"/>
    </font>
    <font>
      <sz val="10"/>
      <color rgb="FF000000"/>
      <name val="굴림체"/>
      <family val="3"/>
    </font>
    <font>
      <sz val="10"/>
      <color theme="1"/>
      <name val="굴림체"/>
      <family val="3"/>
    </font>
    <font>
      <b/>
      <sz val="10"/>
      <color rgb="FF000000"/>
      <name val="굴림체"/>
      <family val="3"/>
    </font>
    <font>
      <b/>
      <sz val="10"/>
      <color theme="1"/>
      <name val="굴림체"/>
      <family val="3"/>
    </font>
    <font>
      <sz val="10"/>
      <color theme="1"/>
      <name val="돋움"/>
      <family val="3"/>
    </font>
    <font>
      <sz val="11"/>
      <color theme="1"/>
      <name val="굴림체"/>
      <family val="3"/>
    </font>
    <font>
      <b/>
      <sz val="11"/>
      <color theme="1"/>
      <name val="굴림체"/>
      <family val="3"/>
    </font>
    <font>
      <sz val="10"/>
      <color theme="1"/>
      <name val="굴림"/>
      <family val="3"/>
    </font>
    <font>
      <b/>
      <sz val="26"/>
      <color rgb="FF000000"/>
      <name val="굴림체"/>
      <family val="3"/>
    </font>
    <font>
      <sz val="9"/>
      <color rgb="FF000000"/>
      <name val="굴림"/>
      <family val="3"/>
    </font>
    <font>
      <b/>
      <sz val="10"/>
      <color theme="1"/>
      <name val="돋움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>
      <alignment vertical="center"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3" applyNumberFormat="0" applyAlignment="0" applyProtection="0"/>
    <xf numFmtId="43" fontId="0" fillId="0" borderId="0">
      <alignment vertical="center"/>
      <protection/>
    </xf>
    <xf numFmtId="41" fontId="0" fillId="0" borderId="0">
      <alignment vertical="center"/>
      <protection/>
    </xf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31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  <xf numFmtId="0" fontId="49" fillId="26" borderId="9" applyNumberFormat="0" applyAlignment="0" applyProtection="0"/>
    <xf numFmtId="44" fontId="0" fillId="0" borderId="0">
      <alignment vertical="center"/>
      <protection/>
    </xf>
    <xf numFmtId="42" fontId="0" fillId="0" borderId="0">
      <alignment vertical="center"/>
      <protection/>
    </xf>
    <xf numFmtId="0" fontId="50" fillId="0" borderId="0" applyNumberFormat="0" applyFill="0" applyBorder="0" applyAlignment="0" applyProtection="0"/>
  </cellStyleXfs>
  <cellXfs count="141">
    <xf numFmtId="0" fontId="0" fillId="0" borderId="0" xfId="0" applyAlignment="1">
      <alignment vertical="center"/>
    </xf>
    <xf numFmtId="49" fontId="51" fillId="0" borderId="0" xfId="0" applyNumberFormat="1" applyFont="1" applyFill="1" applyBorder="1" applyAlignment="1">
      <alignment horizontal="left" vertical="center" wrapText="1"/>
    </xf>
    <xf numFmtId="49" fontId="52" fillId="0" borderId="10" xfId="0" applyNumberFormat="1" applyFont="1" applyFill="1" applyBorder="1" applyAlignment="1">
      <alignment horizontal="center" vertical="center" wrapText="1"/>
    </xf>
    <xf numFmtId="176" fontId="52" fillId="0" borderId="11" xfId="0" applyNumberFormat="1" applyFont="1" applyFill="1" applyBorder="1" applyAlignment="1">
      <alignment horizontal="right" vertical="center" wrapText="1"/>
    </xf>
    <xf numFmtId="0" fontId="53" fillId="0" borderId="11" xfId="0" applyFont="1" applyFill="1" applyBorder="1" applyAlignment="1">
      <alignment vertical="center"/>
    </xf>
    <xf numFmtId="49" fontId="52" fillId="0" borderId="12" xfId="0" applyNumberFormat="1" applyFont="1" applyFill="1" applyBorder="1" applyAlignment="1">
      <alignment horizontal="center" vertical="center" wrapText="1"/>
    </xf>
    <xf numFmtId="176" fontId="52" fillId="0" borderId="13" xfId="0" applyNumberFormat="1" applyFont="1" applyFill="1" applyBorder="1" applyAlignment="1">
      <alignment horizontal="right" vertical="center" wrapText="1"/>
    </xf>
    <xf numFmtId="0" fontId="53" fillId="0" borderId="13" xfId="0" applyFont="1" applyBorder="1" applyAlignment="1">
      <alignment vertical="center"/>
    </xf>
    <xf numFmtId="49" fontId="52" fillId="0" borderId="13" xfId="0" applyNumberFormat="1" applyFont="1" applyFill="1" applyBorder="1" applyAlignment="1">
      <alignment horizontal="center" vertical="center" wrapText="1"/>
    </xf>
    <xf numFmtId="3" fontId="53" fillId="0" borderId="11" xfId="0" applyNumberFormat="1" applyFont="1" applyFill="1" applyBorder="1" applyAlignment="1">
      <alignment vertical="center"/>
    </xf>
    <xf numFmtId="3" fontId="53" fillId="0" borderId="13" xfId="0" applyNumberFormat="1" applyFont="1" applyBorder="1" applyAlignment="1">
      <alignment vertical="center"/>
    </xf>
    <xf numFmtId="49" fontId="54" fillId="0" borderId="12" xfId="0" applyNumberFormat="1" applyFont="1" applyFill="1" applyBorder="1" applyAlignment="1">
      <alignment horizontal="center" vertical="center" wrapText="1"/>
    </xf>
    <xf numFmtId="3" fontId="55" fillId="0" borderId="13" xfId="0" applyNumberFormat="1" applyFont="1" applyBorder="1" applyAlignment="1">
      <alignment vertical="center"/>
    </xf>
    <xf numFmtId="0" fontId="55" fillId="0" borderId="13" xfId="0" applyFont="1" applyBorder="1" applyAlignment="1">
      <alignment vertical="center"/>
    </xf>
    <xf numFmtId="176" fontId="54" fillId="0" borderId="11" xfId="0" applyNumberFormat="1" applyFont="1" applyFill="1" applyBorder="1" applyAlignment="1">
      <alignment horizontal="right" vertical="center" wrapText="1"/>
    </xf>
    <xf numFmtId="49" fontId="54" fillId="0" borderId="13" xfId="0" applyNumberFormat="1" applyFont="1" applyFill="1" applyBorder="1" applyAlignment="1">
      <alignment horizontal="center" vertical="center" wrapText="1"/>
    </xf>
    <xf numFmtId="3" fontId="53" fillId="0" borderId="13" xfId="0" applyNumberFormat="1" applyFont="1" applyFill="1" applyBorder="1" applyAlignment="1">
      <alignment horizontal="right" vertical="center"/>
    </xf>
    <xf numFmtId="176" fontId="54" fillId="0" borderId="13" xfId="0" applyNumberFormat="1" applyFont="1" applyFill="1" applyBorder="1" applyAlignment="1">
      <alignment horizontal="right" vertical="center" wrapText="1"/>
    </xf>
    <xf numFmtId="0" fontId="53" fillId="0" borderId="13" xfId="0" applyFont="1" applyFill="1" applyBorder="1" applyAlignment="1">
      <alignment horizontal="right" vertical="center"/>
    </xf>
    <xf numFmtId="0" fontId="55" fillId="0" borderId="13" xfId="0" applyFont="1" applyBorder="1" applyAlignment="1">
      <alignment horizontal="right" vertical="center"/>
    </xf>
    <xf numFmtId="3" fontId="55" fillId="0" borderId="13" xfId="0" applyNumberFormat="1" applyFont="1" applyBorder="1" applyAlignment="1">
      <alignment horizontal="right" vertical="center"/>
    </xf>
    <xf numFmtId="41" fontId="55" fillId="0" borderId="0" xfId="48" applyFont="1">
      <alignment vertical="center"/>
      <protection/>
    </xf>
    <xf numFmtId="41" fontId="55" fillId="0" borderId="0" xfId="48" applyFont="1" applyAlignment="1">
      <alignment horizontal="right" vertical="center"/>
      <protection/>
    </xf>
    <xf numFmtId="0" fontId="53" fillId="0" borderId="13" xfId="0" applyFont="1" applyBorder="1" applyAlignment="1">
      <alignment horizontal="right" vertical="center"/>
    </xf>
    <xf numFmtId="3" fontId="53" fillId="0" borderId="13" xfId="0" applyNumberFormat="1" applyFont="1" applyBorder="1" applyAlignment="1">
      <alignment horizontal="right" vertical="center"/>
    </xf>
    <xf numFmtId="0" fontId="56" fillId="0" borderId="0" xfId="0" applyFont="1" applyAlignment="1">
      <alignment vertical="center"/>
    </xf>
    <xf numFmtId="0" fontId="53" fillId="0" borderId="13" xfId="0" applyNumberFormat="1" applyFont="1" applyBorder="1" applyAlignment="1">
      <alignment vertical="center"/>
    </xf>
    <xf numFmtId="49" fontId="52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52" fillId="0" borderId="12" xfId="0" applyNumberFormat="1" applyFont="1" applyFill="1" applyBorder="1" applyAlignment="1">
      <alignment horizontal="center" vertical="center" wrapText="1"/>
    </xf>
    <xf numFmtId="49" fontId="52" fillId="0" borderId="13" xfId="0" applyNumberFormat="1" applyFont="1" applyFill="1" applyBorder="1" applyAlignment="1">
      <alignment horizontal="center" vertical="center" wrapText="1"/>
    </xf>
    <xf numFmtId="176" fontId="52" fillId="0" borderId="13" xfId="0" applyNumberFormat="1" applyFont="1" applyFill="1" applyBorder="1" applyAlignment="1">
      <alignment horizontal="right" vertical="center" wrapText="1"/>
    </xf>
    <xf numFmtId="49" fontId="54" fillId="0" borderId="13" xfId="0" applyNumberFormat="1" applyFont="1" applyFill="1" applyBorder="1" applyAlignment="1">
      <alignment horizontal="center" vertical="center" wrapText="1"/>
    </xf>
    <xf numFmtId="178" fontId="56" fillId="0" borderId="13" xfId="0" applyNumberFormat="1" applyFont="1" applyBorder="1" applyAlignment="1">
      <alignment horizontal="center" vertical="center"/>
    </xf>
    <xf numFmtId="49" fontId="52" fillId="0" borderId="13" xfId="0" applyNumberFormat="1" applyFont="1" applyFill="1" applyBorder="1" applyAlignment="1">
      <alignment horizontal="center" vertical="center" wrapText="1"/>
    </xf>
    <xf numFmtId="49" fontId="54" fillId="0" borderId="13" xfId="0" applyNumberFormat="1" applyFont="1" applyFill="1" applyBorder="1" applyAlignment="1">
      <alignment horizontal="center" vertical="center" wrapText="1"/>
    </xf>
    <xf numFmtId="176" fontId="52" fillId="0" borderId="13" xfId="0" applyNumberFormat="1" applyFont="1" applyFill="1" applyBorder="1" applyAlignment="1">
      <alignment horizontal="right" vertical="center" wrapText="1"/>
    </xf>
    <xf numFmtId="41" fontId="0" fillId="0" borderId="0" xfId="48">
      <alignment vertical="center"/>
      <protection/>
    </xf>
    <xf numFmtId="41" fontId="57" fillId="0" borderId="13" xfId="48" applyFont="1" applyBorder="1">
      <alignment vertical="center"/>
      <protection/>
    </xf>
    <xf numFmtId="41" fontId="58" fillId="0" borderId="13" xfId="48" applyFont="1" applyBorder="1">
      <alignment vertical="center"/>
      <protection/>
    </xf>
    <xf numFmtId="191" fontId="54" fillId="0" borderId="11" xfId="0" applyNumberFormat="1" applyFont="1" applyFill="1" applyBorder="1" applyAlignment="1">
      <alignment horizontal="right" vertical="center" wrapText="1"/>
    </xf>
    <xf numFmtId="191" fontId="54" fillId="0" borderId="13" xfId="0" applyNumberFormat="1" applyFont="1" applyFill="1" applyBorder="1" applyAlignment="1">
      <alignment horizontal="right" vertical="center" wrapText="1"/>
    </xf>
    <xf numFmtId="41" fontId="57" fillId="0" borderId="13" xfId="48" applyFont="1" applyBorder="1" applyAlignment="1">
      <alignment horizontal="right" vertical="center"/>
      <protection/>
    </xf>
    <xf numFmtId="3" fontId="53" fillId="0" borderId="13" xfId="0" applyNumberFormat="1" applyFont="1" applyFill="1" applyBorder="1" applyAlignment="1">
      <alignment vertical="center"/>
    </xf>
    <xf numFmtId="41" fontId="59" fillId="0" borderId="13" xfId="48" applyFont="1" applyBorder="1" applyAlignment="1">
      <alignment horizontal="right" vertical="center"/>
      <protection/>
    </xf>
    <xf numFmtId="41" fontId="53" fillId="0" borderId="13" xfId="48" applyFont="1" applyBorder="1" applyAlignment="1">
      <alignment horizontal="right" vertical="center"/>
      <protection/>
    </xf>
    <xf numFmtId="0" fontId="53" fillId="0" borderId="13" xfId="48" applyNumberFormat="1" applyFont="1" applyBorder="1">
      <alignment vertical="center"/>
      <protection/>
    </xf>
    <xf numFmtId="0" fontId="54" fillId="0" borderId="11" xfId="0" applyNumberFormat="1" applyFont="1" applyFill="1" applyBorder="1" applyAlignment="1">
      <alignment horizontal="right" vertical="center" wrapText="1"/>
    </xf>
    <xf numFmtId="0" fontId="53" fillId="0" borderId="0" xfId="48" applyNumberFormat="1" applyFont="1">
      <alignment vertical="center"/>
      <protection/>
    </xf>
    <xf numFmtId="0" fontId="54" fillId="0" borderId="13" xfId="0" applyNumberFormat="1" applyFont="1" applyFill="1" applyBorder="1" applyAlignment="1">
      <alignment horizontal="right" vertical="center" wrapText="1"/>
    </xf>
    <xf numFmtId="176" fontId="54" fillId="0" borderId="0" xfId="0" applyNumberFormat="1" applyFont="1" applyFill="1" applyBorder="1" applyAlignment="1">
      <alignment horizontal="right" vertical="center" wrapText="1"/>
    </xf>
    <xf numFmtId="41" fontId="58" fillId="0" borderId="13" xfId="48" applyFont="1" applyBorder="1" applyAlignment="1">
      <alignment horizontal="right" vertical="center"/>
      <protection/>
    </xf>
    <xf numFmtId="191" fontId="53" fillId="0" borderId="0" xfId="48" applyNumberFormat="1" applyFont="1" applyAlignment="1">
      <alignment horizontal="right" vertical="center"/>
      <protection/>
    </xf>
    <xf numFmtId="191" fontId="55" fillId="0" borderId="13" xfId="48" applyNumberFormat="1" applyFont="1" applyBorder="1" applyAlignment="1">
      <alignment horizontal="right" vertical="center"/>
      <protection/>
    </xf>
    <xf numFmtId="176" fontId="0" fillId="0" borderId="0" xfId="0" applyNumberFormat="1" applyAlignment="1">
      <alignment vertical="center"/>
    </xf>
    <xf numFmtId="191" fontId="53" fillId="0" borderId="13" xfId="48" applyNumberFormat="1" applyFont="1" applyBorder="1" applyAlignment="1">
      <alignment horizontal="right" vertical="center"/>
      <protection/>
    </xf>
    <xf numFmtId="0" fontId="0" fillId="0" borderId="0" xfId="0" applyAlignment="1">
      <alignment vertical="center"/>
    </xf>
    <xf numFmtId="49" fontId="52" fillId="0" borderId="13" xfId="0" applyNumberFormat="1" applyFont="1" applyBorder="1" applyAlignment="1">
      <alignment horizontal="center" vertical="center" wrapText="1"/>
    </xf>
    <xf numFmtId="49" fontId="52" fillId="0" borderId="10" xfId="0" applyNumberFormat="1" applyFont="1" applyBorder="1" applyAlignment="1">
      <alignment horizontal="center" vertical="center" wrapText="1"/>
    </xf>
    <xf numFmtId="176" fontId="52" fillId="0" borderId="13" xfId="0" applyNumberFormat="1" applyFont="1" applyBorder="1" applyAlignment="1">
      <alignment horizontal="right" vertical="center" wrapText="1"/>
    </xf>
    <xf numFmtId="176" fontId="54" fillId="0" borderId="13" xfId="0" applyNumberFormat="1" applyFont="1" applyBorder="1" applyAlignment="1">
      <alignment horizontal="right" vertical="center" wrapText="1"/>
    </xf>
    <xf numFmtId="49" fontId="54" fillId="0" borderId="13" xfId="0" applyNumberFormat="1" applyFont="1" applyBorder="1" applyAlignment="1">
      <alignment horizontal="center" vertical="center" wrapText="1"/>
    </xf>
    <xf numFmtId="176" fontId="54" fillId="0" borderId="0" xfId="0" applyNumberFormat="1" applyFont="1" applyAlignment="1">
      <alignment horizontal="right" vertical="center" wrapText="1"/>
    </xf>
    <xf numFmtId="0" fontId="0" fillId="0" borderId="0" xfId="0" applyAlignment="1">
      <alignment vertical="center"/>
    </xf>
    <xf numFmtId="49" fontId="52" fillId="0" borderId="13" xfId="0" applyNumberFormat="1" applyFont="1" applyBorder="1" applyAlignment="1">
      <alignment horizontal="center" vertical="center" wrapText="1"/>
    </xf>
    <xf numFmtId="0" fontId="53" fillId="0" borderId="0" xfId="48" applyNumberFormat="1" applyFont="1" applyAlignment="1">
      <alignment horizontal="right" vertical="center"/>
      <protection/>
    </xf>
    <xf numFmtId="176" fontId="54" fillId="0" borderId="0" xfId="0" applyNumberFormat="1" applyFont="1" applyFill="1" applyBorder="1" applyAlignment="1">
      <alignment vertical="center" wrapText="1"/>
    </xf>
    <xf numFmtId="0" fontId="0" fillId="0" borderId="0" xfId="0" applyAlignment="1">
      <alignment vertical="center"/>
    </xf>
    <xf numFmtId="41" fontId="0" fillId="0" borderId="0" xfId="48" applyFont="1">
      <alignment vertical="center"/>
      <protection/>
    </xf>
    <xf numFmtId="41" fontId="0" fillId="0" borderId="0" xfId="48" applyFont="1" applyAlignment="1">
      <alignment horizontal="center" vertical="center"/>
      <protection/>
    </xf>
    <xf numFmtId="49" fontId="52" fillId="0" borderId="13" xfId="0" applyNumberFormat="1" applyFont="1" applyFill="1" applyBorder="1" applyAlignment="1">
      <alignment horizontal="center" vertical="center" wrapText="1"/>
    </xf>
    <xf numFmtId="49" fontId="54" fillId="0" borderId="1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52" fillId="0" borderId="13" xfId="0" applyNumberFormat="1" applyFont="1" applyBorder="1" applyAlignment="1">
      <alignment horizontal="center" vertical="center" wrapText="1"/>
    </xf>
    <xf numFmtId="49" fontId="54" fillId="0" borderId="13" xfId="0" applyNumberFormat="1" applyFont="1" applyBorder="1" applyAlignment="1">
      <alignment horizontal="center" vertical="center" wrapText="1"/>
    </xf>
    <xf numFmtId="49" fontId="52" fillId="0" borderId="13" xfId="0" applyNumberFormat="1" applyFont="1" applyBorder="1" applyAlignment="1">
      <alignment horizontal="center" vertical="center" wrapText="1"/>
    </xf>
    <xf numFmtId="49" fontId="54" fillId="0" borderId="13" xfId="0" applyNumberFormat="1" applyFont="1" applyBorder="1" applyAlignment="1">
      <alignment horizontal="center" vertical="center" wrapText="1"/>
    </xf>
    <xf numFmtId="49" fontId="60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61" fillId="0" borderId="0" xfId="0" applyNumberFormat="1" applyFont="1" applyFill="1" applyBorder="1" applyAlignment="1">
      <alignment horizontal="left" vertical="center" wrapText="1"/>
    </xf>
    <xf numFmtId="49" fontId="52" fillId="0" borderId="14" xfId="0" applyNumberFormat="1" applyFont="1" applyFill="1" applyBorder="1" applyAlignment="1">
      <alignment horizontal="center" vertical="center" wrapText="1"/>
    </xf>
    <xf numFmtId="49" fontId="52" fillId="0" borderId="15" xfId="0" applyNumberFormat="1" applyFont="1" applyFill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horizontal="center" vertical="center" wrapText="1"/>
    </xf>
    <xf numFmtId="49" fontId="52" fillId="0" borderId="16" xfId="0" applyNumberFormat="1" applyFont="1" applyFill="1" applyBorder="1" applyAlignment="1">
      <alignment horizontal="center" vertical="center" wrapText="1"/>
    </xf>
    <xf numFmtId="49" fontId="52" fillId="0" borderId="17" xfId="0" applyNumberFormat="1" applyFont="1" applyFill="1" applyBorder="1" applyAlignment="1">
      <alignment horizontal="center" vertical="center" wrapText="1"/>
    </xf>
    <xf numFmtId="49" fontId="52" fillId="0" borderId="18" xfId="0" applyNumberFormat="1" applyFont="1" applyFill="1" applyBorder="1" applyAlignment="1">
      <alignment horizontal="center" vertical="center" wrapText="1"/>
    </xf>
    <xf numFmtId="49" fontId="52" fillId="0" borderId="11" xfId="0" applyNumberFormat="1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vertical="center"/>
    </xf>
    <xf numFmtId="49" fontId="52" fillId="0" borderId="19" xfId="0" applyNumberFormat="1" applyFont="1" applyFill="1" applyBorder="1" applyAlignment="1">
      <alignment horizontal="center" vertical="center" wrapText="1"/>
    </xf>
    <xf numFmtId="0" fontId="53" fillId="0" borderId="17" xfId="0" applyFont="1" applyFill="1" applyBorder="1" applyAlignment="1">
      <alignment vertical="center"/>
    </xf>
    <xf numFmtId="0" fontId="53" fillId="0" borderId="20" xfId="0" applyFont="1" applyFill="1" applyBorder="1" applyAlignment="1">
      <alignment vertical="center"/>
    </xf>
    <xf numFmtId="41" fontId="58" fillId="0" borderId="13" xfId="48" applyFont="1" applyBorder="1" applyAlignment="1">
      <alignment horizontal="right" vertical="center"/>
      <protection/>
    </xf>
    <xf numFmtId="49" fontId="52" fillId="0" borderId="21" xfId="0" applyNumberFormat="1" applyFont="1" applyFill="1" applyBorder="1" applyAlignment="1">
      <alignment horizontal="center" vertical="center" wrapText="1"/>
    </xf>
    <xf numFmtId="49" fontId="52" fillId="0" borderId="22" xfId="0" applyNumberFormat="1" applyFont="1" applyFill="1" applyBorder="1" applyAlignment="1">
      <alignment horizontal="center" vertical="center" wrapText="1"/>
    </xf>
    <xf numFmtId="49" fontId="52" fillId="0" borderId="23" xfId="0" applyNumberFormat="1" applyFont="1" applyFill="1" applyBorder="1" applyAlignment="1">
      <alignment horizontal="center" vertical="center" wrapText="1"/>
    </xf>
    <xf numFmtId="49" fontId="52" fillId="0" borderId="24" xfId="0" applyNumberFormat="1" applyFont="1" applyFill="1" applyBorder="1" applyAlignment="1">
      <alignment horizontal="center" vertical="center" wrapText="1"/>
    </xf>
    <xf numFmtId="49" fontId="52" fillId="0" borderId="12" xfId="0" applyNumberFormat="1" applyFont="1" applyFill="1" applyBorder="1" applyAlignment="1">
      <alignment horizontal="center" vertical="center" wrapText="1"/>
    </xf>
    <xf numFmtId="41" fontId="58" fillId="0" borderId="13" xfId="48" applyFont="1" applyBorder="1">
      <alignment vertical="center"/>
      <protection/>
    </xf>
    <xf numFmtId="49" fontId="54" fillId="0" borderId="16" xfId="0" applyNumberFormat="1" applyFont="1" applyFill="1" applyBorder="1" applyAlignment="1">
      <alignment horizontal="center" vertical="center" wrapText="1"/>
    </xf>
    <xf numFmtId="49" fontId="54" fillId="0" borderId="19" xfId="0" applyNumberFormat="1" applyFont="1" applyFill="1" applyBorder="1" applyAlignment="1">
      <alignment horizontal="center" vertical="center" wrapText="1"/>
    </xf>
    <xf numFmtId="49" fontId="54" fillId="0" borderId="17" xfId="0" applyNumberFormat="1" applyFont="1" applyFill="1" applyBorder="1" applyAlignment="1">
      <alignment horizontal="center" vertical="center" wrapText="1"/>
    </xf>
    <xf numFmtId="49" fontId="54" fillId="0" borderId="21" xfId="0" applyNumberFormat="1" applyFont="1" applyFill="1" applyBorder="1" applyAlignment="1">
      <alignment horizontal="center" vertical="center" wrapText="1"/>
    </xf>
    <xf numFmtId="49" fontId="54" fillId="0" borderId="0" xfId="0" applyNumberFormat="1" applyFont="1" applyFill="1" applyBorder="1" applyAlignment="1">
      <alignment horizontal="center" vertical="center" wrapText="1"/>
    </xf>
    <xf numFmtId="49" fontId="54" fillId="0" borderId="22" xfId="0" applyNumberFormat="1" applyFont="1" applyFill="1" applyBorder="1" applyAlignment="1">
      <alignment horizontal="center" vertical="center" wrapText="1"/>
    </xf>
    <xf numFmtId="49" fontId="54" fillId="0" borderId="18" xfId="0" applyNumberFormat="1" applyFont="1" applyFill="1" applyBorder="1" applyAlignment="1">
      <alignment horizontal="center" vertical="center" wrapText="1"/>
    </xf>
    <xf numFmtId="49" fontId="54" fillId="0" borderId="20" xfId="0" applyNumberFormat="1" applyFont="1" applyFill="1" applyBorder="1" applyAlignment="1">
      <alignment horizontal="center" vertical="center" wrapText="1"/>
    </xf>
    <xf numFmtId="49" fontId="54" fillId="0" borderId="11" xfId="0" applyNumberFormat="1" applyFont="1" applyFill="1" applyBorder="1" applyAlignment="1">
      <alignment horizontal="center" vertical="center" wrapText="1"/>
    </xf>
    <xf numFmtId="49" fontId="52" fillId="0" borderId="13" xfId="0" applyNumberFormat="1" applyFont="1" applyFill="1" applyBorder="1" applyAlignment="1">
      <alignment horizontal="center" vertical="center" wrapText="1"/>
    </xf>
    <xf numFmtId="41" fontId="57" fillId="0" borderId="13" xfId="48" applyFont="1" applyBorder="1">
      <alignment vertical="center"/>
      <protection/>
    </xf>
    <xf numFmtId="49" fontId="54" fillId="0" borderId="14" xfId="0" applyNumberFormat="1" applyFont="1" applyFill="1" applyBorder="1" applyAlignment="1">
      <alignment horizontal="center" vertical="center" wrapText="1"/>
    </xf>
    <xf numFmtId="49" fontId="54" fillId="0" borderId="10" xfId="0" applyNumberFormat="1" applyFont="1" applyFill="1" applyBorder="1" applyAlignment="1">
      <alignment horizontal="center" vertical="center" wrapText="1"/>
    </xf>
    <xf numFmtId="41" fontId="57" fillId="0" borderId="13" xfId="48" applyFont="1" applyBorder="1" applyAlignment="1">
      <alignment horizontal="right" vertical="center"/>
      <protection/>
    </xf>
    <xf numFmtId="191" fontId="58" fillId="0" borderId="13" xfId="48" applyNumberFormat="1" applyFont="1" applyBorder="1" applyAlignment="1">
      <alignment horizontal="right" vertical="center"/>
      <protection/>
    </xf>
    <xf numFmtId="0" fontId="55" fillId="0" borderId="13" xfId="0" applyFont="1" applyBorder="1" applyAlignment="1">
      <alignment horizontal="center" vertical="center"/>
    </xf>
    <xf numFmtId="0" fontId="53" fillId="0" borderId="13" xfId="0" applyFont="1" applyFill="1" applyBorder="1" applyAlignment="1">
      <alignment horizontal="center" vertical="center"/>
    </xf>
    <xf numFmtId="49" fontId="54" fillId="0" borderId="13" xfId="0" applyNumberFormat="1" applyFont="1" applyFill="1" applyBorder="1" applyAlignment="1">
      <alignment horizontal="center" vertical="center" wrapText="1"/>
    </xf>
    <xf numFmtId="0" fontId="53" fillId="0" borderId="15" xfId="0" applyFont="1" applyFill="1" applyBorder="1" applyAlignment="1">
      <alignment vertical="center"/>
    </xf>
    <xf numFmtId="0" fontId="53" fillId="0" borderId="10" xfId="0" applyFont="1" applyFill="1" applyBorder="1" applyAlignment="1">
      <alignment vertical="center"/>
    </xf>
    <xf numFmtId="0" fontId="53" fillId="0" borderId="12" xfId="0" applyFont="1" applyFill="1" applyBorder="1" applyAlignment="1">
      <alignment vertical="center"/>
    </xf>
    <xf numFmtId="0" fontId="53" fillId="0" borderId="23" xfId="0" applyFont="1" applyFill="1" applyBorder="1" applyAlignment="1">
      <alignment horizontal="center" vertical="center"/>
    </xf>
    <xf numFmtId="0" fontId="53" fillId="0" borderId="12" xfId="0" applyFont="1" applyFill="1" applyBorder="1" applyAlignment="1">
      <alignment horizontal="center" vertical="center"/>
    </xf>
    <xf numFmtId="0" fontId="53" fillId="0" borderId="13" xfId="0" applyFont="1" applyFill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/>
    </xf>
    <xf numFmtId="0" fontId="53" fillId="0" borderId="15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53" fillId="0" borderId="17" xfId="0" applyFont="1" applyFill="1" applyBorder="1" applyAlignment="1">
      <alignment horizontal="center" vertical="center"/>
    </xf>
    <xf numFmtId="0" fontId="53" fillId="0" borderId="13" xfId="0" applyFont="1" applyBorder="1" applyAlignment="1">
      <alignment horizontal="center" vertical="center" wrapText="1"/>
    </xf>
    <xf numFmtId="49" fontId="52" fillId="0" borderId="13" xfId="0" applyNumberFormat="1" applyFont="1" applyBorder="1" applyAlignment="1">
      <alignment horizontal="center" vertical="center" wrapText="1"/>
    </xf>
    <xf numFmtId="49" fontId="52" fillId="0" borderId="17" xfId="0" applyNumberFormat="1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/>
    </xf>
    <xf numFmtId="49" fontId="52" fillId="0" borderId="14" xfId="0" applyNumberFormat="1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49" fontId="52" fillId="0" borderId="23" xfId="0" applyNumberFormat="1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/>
    </xf>
    <xf numFmtId="49" fontId="54" fillId="0" borderId="13" xfId="0" applyNumberFormat="1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/>
    </xf>
    <xf numFmtId="0" fontId="62" fillId="0" borderId="13" xfId="0" applyFont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9"/>
  <sheetViews>
    <sheetView zoomScalePageLayoutView="0" workbookViewId="0" topLeftCell="A1">
      <selection activeCell="D8" sqref="D8:F10"/>
    </sheetView>
  </sheetViews>
  <sheetFormatPr defaultColWidth="8.88671875" defaultRowHeight="13.5"/>
  <cols>
    <col min="1" max="1" width="2.3359375" style="0" customWidth="1"/>
    <col min="2" max="2" width="11.6640625" style="0" customWidth="1"/>
    <col min="3" max="4" width="2.3359375" style="0" customWidth="1"/>
    <col min="5" max="5" width="12.21484375" style="0" customWidth="1"/>
    <col min="6" max="6" width="14.10546875" style="0" customWidth="1"/>
    <col min="7" max="7" width="1.88671875" style="0" customWidth="1"/>
    <col min="8" max="8" width="5.6640625" style="0" customWidth="1"/>
    <col min="9" max="9" width="2.3359375" style="0" customWidth="1"/>
    <col min="10" max="10" width="14.10546875" style="0" customWidth="1"/>
    <col min="11" max="12" width="16.88671875" style="0" customWidth="1"/>
    <col min="13" max="13" width="0.44140625" style="0" customWidth="1"/>
    <col min="14" max="14" width="18.77734375" style="0" customWidth="1"/>
    <col min="15" max="15" width="17.3359375" style="0" customWidth="1"/>
  </cols>
  <sheetData>
    <row r="1" spans="5:13" ht="68.25" customHeight="1">
      <c r="E1" s="77" t="s">
        <v>65</v>
      </c>
      <c r="F1" s="78"/>
      <c r="G1" s="78"/>
      <c r="H1" s="78"/>
      <c r="I1" s="78"/>
      <c r="J1" s="78"/>
      <c r="K1" s="78"/>
      <c r="L1" s="78"/>
      <c r="M1" s="78"/>
    </row>
    <row r="2" spans="2:7" ht="14.25" customHeight="1">
      <c r="B2" s="1" t="s">
        <v>0</v>
      </c>
      <c r="C2" s="79"/>
      <c r="D2" s="78"/>
      <c r="E2" s="78"/>
      <c r="F2" s="78"/>
      <c r="G2" s="78"/>
    </row>
    <row r="3" spans="2:14" ht="22.5" customHeight="1">
      <c r="B3" s="80" t="s">
        <v>1</v>
      </c>
      <c r="C3" s="81"/>
      <c r="D3" s="81"/>
      <c r="E3" s="81"/>
      <c r="F3" s="82"/>
      <c r="G3" s="83" t="s">
        <v>2</v>
      </c>
      <c r="H3" s="84"/>
      <c r="I3" s="83" t="s">
        <v>3</v>
      </c>
      <c r="J3" s="84"/>
      <c r="K3" s="84" t="s">
        <v>4</v>
      </c>
      <c r="L3" s="84" t="s">
        <v>5</v>
      </c>
      <c r="M3" s="88" t="s">
        <v>6</v>
      </c>
      <c r="N3" s="89"/>
    </row>
    <row r="4" spans="2:14" ht="22.5" customHeight="1">
      <c r="B4" s="80" t="s">
        <v>7</v>
      </c>
      <c r="C4" s="82"/>
      <c r="D4" s="80" t="s">
        <v>8</v>
      </c>
      <c r="E4" s="82"/>
      <c r="F4" s="2" t="s">
        <v>9</v>
      </c>
      <c r="G4" s="85"/>
      <c r="H4" s="86"/>
      <c r="I4" s="85"/>
      <c r="J4" s="86"/>
      <c r="K4" s="87"/>
      <c r="L4" s="87"/>
      <c r="M4" s="90"/>
      <c r="N4" s="87"/>
    </row>
    <row r="5" spans="2:14" ht="22.5" customHeight="1">
      <c r="B5" s="83" t="s">
        <v>43</v>
      </c>
      <c r="C5" s="84"/>
      <c r="D5" s="83" t="s">
        <v>49</v>
      </c>
      <c r="E5" s="84"/>
      <c r="F5" s="94" t="s">
        <v>48</v>
      </c>
      <c r="G5" s="80" t="s">
        <v>10</v>
      </c>
      <c r="H5" s="82"/>
      <c r="I5" s="108">
        <v>3283893000</v>
      </c>
      <c r="J5" s="108"/>
      <c r="K5" s="38">
        <v>0</v>
      </c>
      <c r="L5" s="38">
        <v>0</v>
      </c>
      <c r="M5" s="97">
        <f>I5+K5+L5</f>
        <v>3283893000</v>
      </c>
      <c r="N5" s="97"/>
    </row>
    <row r="6" spans="2:14" ht="22.5" customHeight="1">
      <c r="B6" s="92"/>
      <c r="C6" s="93"/>
      <c r="D6" s="92"/>
      <c r="E6" s="93"/>
      <c r="F6" s="95"/>
      <c r="G6" s="80" t="s">
        <v>11</v>
      </c>
      <c r="H6" s="82"/>
      <c r="I6" s="108">
        <v>3015798180</v>
      </c>
      <c r="J6" s="108"/>
      <c r="K6" s="38">
        <v>0</v>
      </c>
      <c r="L6" s="38">
        <v>0</v>
      </c>
      <c r="M6" s="97">
        <f>I6+K6+L6</f>
        <v>3015798180</v>
      </c>
      <c r="N6" s="97"/>
    </row>
    <row r="7" spans="2:14" ht="22.5" customHeight="1">
      <c r="B7" s="92"/>
      <c r="C7" s="93"/>
      <c r="D7" s="85"/>
      <c r="E7" s="86"/>
      <c r="F7" s="96"/>
      <c r="G7" s="80" t="s">
        <v>12</v>
      </c>
      <c r="H7" s="82"/>
      <c r="I7" s="111" t="s">
        <v>115</v>
      </c>
      <c r="J7" s="111"/>
      <c r="K7" s="38">
        <v>0</v>
      </c>
      <c r="L7" s="38">
        <v>0</v>
      </c>
      <c r="M7" s="91" t="s">
        <v>115</v>
      </c>
      <c r="N7" s="91"/>
    </row>
    <row r="8" spans="2:14" ht="22.5" customHeight="1">
      <c r="B8" s="92"/>
      <c r="C8" s="93"/>
      <c r="D8" s="98" t="s">
        <v>13</v>
      </c>
      <c r="E8" s="99"/>
      <c r="F8" s="100"/>
      <c r="G8" s="109" t="s">
        <v>14</v>
      </c>
      <c r="H8" s="110"/>
      <c r="I8" s="91">
        <v>3283893000</v>
      </c>
      <c r="J8" s="91"/>
      <c r="K8" s="39">
        <v>0</v>
      </c>
      <c r="L8" s="39">
        <v>0</v>
      </c>
      <c r="M8" s="97">
        <f>I8+K8+L8</f>
        <v>3283893000</v>
      </c>
      <c r="N8" s="97"/>
    </row>
    <row r="9" spans="2:14" ht="22.5" customHeight="1">
      <c r="B9" s="92"/>
      <c r="C9" s="93"/>
      <c r="D9" s="101"/>
      <c r="E9" s="102"/>
      <c r="F9" s="103"/>
      <c r="G9" s="109" t="s">
        <v>15</v>
      </c>
      <c r="H9" s="110"/>
      <c r="I9" s="91">
        <v>3015798180</v>
      </c>
      <c r="J9" s="91"/>
      <c r="K9" s="39">
        <v>0</v>
      </c>
      <c r="L9" s="39">
        <v>0</v>
      </c>
      <c r="M9" s="97">
        <f>I9+K9+L9</f>
        <v>3015798180</v>
      </c>
      <c r="N9" s="97"/>
    </row>
    <row r="10" spans="2:14" ht="22.5" customHeight="1">
      <c r="B10" s="85"/>
      <c r="C10" s="86"/>
      <c r="D10" s="104"/>
      <c r="E10" s="105"/>
      <c r="F10" s="106"/>
      <c r="G10" s="109" t="s">
        <v>16</v>
      </c>
      <c r="H10" s="110"/>
      <c r="I10" s="112" t="s">
        <v>115</v>
      </c>
      <c r="J10" s="112"/>
      <c r="K10" s="39">
        <v>0</v>
      </c>
      <c r="L10" s="39">
        <v>0</v>
      </c>
      <c r="M10" s="112" t="s">
        <v>115</v>
      </c>
      <c r="N10" s="112"/>
    </row>
    <row r="11" spans="2:14" ht="22.5" customHeight="1">
      <c r="B11" s="114" t="s">
        <v>44</v>
      </c>
      <c r="C11" s="114"/>
      <c r="D11" s="107" t="s">
        <v>44</v>
      </c>
      <c r="E11" s="107"/>
      <c r="F11" s="107" t="s">
        <v>45</v>
      </c>
      <c r="G11" s="107" t="s">
        <v>10</v>
      </c>
      <c r="H11" s="107"/>
      <c r="I11" s="108">
        <v>0</v>
      </c>
      <c r="J11" s="108"/>
      <c r="K11" s="38">
        <v>0</v>
      </c>
      <c r="L11" s="38">
        <v>0</v>
      </c>
      <c r="M11" s="97">
        <f aca="true" t="shared" si="0" ref="M11:M18">I11+K11+L11</f>
        <v>0</v>
      </c>
      <c r="N11" s="97"/>
    </row>
    <row r="12" spans="2:14" ht="22.5" customHeight="1">
      <c r="B12" s="114"/>
      <c r="C12" s="114"/>
      <c r="D12" s="107"/>
      <c r="E12" s="107"/>
      <c r="F12" s="107"/>
      <c r="G12" s="107" t="s">
        <v>11</v>
      </c>
      <c r="H12" s="107"/>
      <c r="I12" s="108">
        <v>0</v>
      </c>
      <c r="J12" s="108"/>
      <c r="K12" s="38">
        <v>0</v>
      </c>
      <c r="L12" s="38">
        <v>0</v>
      </c>
      <c r="M12" s="97">
        <f t="shared" si="0"/>
        <v>0</v>
      </c>
      <c r="N12" s="97"/>
    </row>
    <row r="13" spans="2:14" ht="22.5" customHeight="1">
      <c r="B13" s="114"/>
      <c r="C13" s="114"/>
      <c r="D13" s="107"/>
      <c r="E13" s="107"/>
      <c r="F13" s="107"/>
      <c r="G13" s="107" t="s">
        <v>12</v>
      </c>
      <c r="H13" s="107"/>
      <c r="I13" s="108">
        <v>0</v>
      </c>
      <c r="J13" s="108"/>
      <c r="K13" s="38">
        <v>0</v>
      </c>
      <c r="L13" s="38">
        <v>0</v>
      </c>
      <c r="M13" s="108">
        <f>I13+K13+L13</f>
        <v>0</v>
      </c>
      <c r="N13" s="108"/>
    </row>
    <row r="14" spans="2:14" ht="22.5" customHeight="1">
      <c r="B14" s="114"/>
      <c r="C14" s="114"/>
      <c r="D14" s="107"/>
      <c r="E14" s="107"/>
      <c r="F14" s="107" t="s">
        <v>46</v>
      </c>
      <c r="G14" s="107" t="s">
        <v>10</v>
      </c>
      <c r="H14" s="107"/>
      <c r="I14" s="108">
        <v>0</v>
      </c>
      <c r="J14" s="108"/>
      <c r="K14" s="38">
        <v>0</v>
      </c>
      <c r="L14" s="38">
        <v>5598615</v>
      </c>
      <c r="M14" s="108">
        <v>5598615</v>
      </c>
      <c r="N14" s="108"/>
    </row>
    <row r="15" spans="2:14" ht="22.5" customHeight="1">
      <c r="B15" s="114"/>
      <c r="C15" s="114"/>
      <c r="D15" s="107"/>
      <c r="E15" s="107"/>
      <c r="F15" s="107"/>
      <c r="G15" s="107" t="s">
        <v>11</v>
      </c>
      <c r="H15" s="107"/>
      <c r="I15" s="108">
        <v>0</v>
      </c>
      <c r="J15" s="108"/>
      <c r="K15" s="38">
        <v>0</v>
      </c>
      <c r="L15" s="38">
        <v>751000</v>
      </c>
      <c r="M15" s="108">
        <f t="shared" si="0"/>
        <v>751000</v>
      </c>
      <c r="N15" s="108"/>
    </row>
    <row r="16" spans="2:14" ht="22.5" customHeight="1">
      <c r="B16" s="114"/>
      <c r="C16" s="114"/>
      <c r="D16" s="107"/>
      <c r="E16" s="107"/>
      <c r="F16" s="107"/>
      <c r="G16" s="107" t="s">
        <v>12</v>
      </c>
      <c r="H16" s="107"/>
      <c r="I16" s="108">
        <v>0</v>
      </c>
      <c r="J16" s="108"/>
      <c r="K16" s="38">
        <v>0</v>
      </c>
      <c r="L16" s="42" t="s">
        <v>107</v>
      </c>
      <c r="M16" s="111" t="s">
        <v>107</v>
      </c>
      <c r="N16" s="111"/>
    </row>
    <row r="17" spans="2:14" ht="22.5" customHeight="1">
      <c r="B17" s="114"/>
      <c r="C17" s="114"/>
      <c r="D17" s="113" t="s">
        <v>48</v>
      </c>
      <c r="E17" s="113"/>
      <c r="F17" s="113"/>
      <c r="G17" s="115" t="s">
        <v>10</v>
      </c>
      <c r="H17" s="115"/>
      <c r="I17" s="97">
        <v>3283893000</v>
      </c>
      <c r="J17" s="97"/>
      <c r="K17" s="39">
        <v>0</v>
      </c>
      <c r="L17" s="39">
        <f>L11+L14</f>
        <v>5598615</v>
      </c>
      <c r="M17" s="97">
        <f t="shared" si="0"/>
        <v>3289491615</v>
      </c>
      <c r="N17" s="97"/>
    </row>
    <row r="18" spans="2:14" ht="22.5" customHeight="1">
      <c r="B18" s="114"/>
      <c r="C18" s="114"/>
      <c r="D18" s="113"/>
      <c r="E18" s="113"/>
      <c r="F18" s="113"/>
      <c r="G18" s="115" t="s">
        <v>11</v>
      </c>
      <c r="H18" s="115"/>
      <c r="I18" s="97">
        <v>3015798180</v>
      </c>
      <c r="J18" s="97"/>
      <c r="K18" s="39">
        <v>0</v>
      </c>
      <c r="L18" s="39">
        <v>751000</v>
      </c>
      <c r="M18" s="97">
        <f t="shared" si="0"/>
        <v>3016549180</v>
      </c>
      <c r="N18" s="97"/>
    </row>
    <row r="19" spans="2:14" ht="22.5" customHeight="1">
      <c r="B19" s="114"/>
      <c r="C19" s="114"/>
      <c r="D19" s="113"/>
      <c r="E19" s="113"/>
      <c r="F19" s="113"/>
      <c r="G19" s="115" t="s">
        <v>12</v>
      </c>
      <c r="H19" s="115"/>
      <c r="I19" s="112" t="s">
        <v>115</v>
      </c>
      <c r="J19" s="112"/>
      <c r="K19" s="39">
        <v>0</v>
      </c>
      <c r="L19" s="51" t="s">
        <v>107</v>
      </c>
      <c r="M19" s="112" t="s">
        <v>116</v>
      </c>
      <c r="N19" s="112"/>
    </row>
  </sheetData>
  <sheetProtection/>
  <mergeCells count="64">
    <mergeCell ref="M17:N17"/>
    <mergeCell ref="M18:N18"/>
    <mergeCell ref="M19:N19"/>
    <mergeCell ref="I17:J17"/>
    <mergeCell ref="I18:J18"/>
    <mergeCell ref="I19:J19"/>
    <mergeCell ref="D17:F19"/>
    <mergeCell ref="D11:E16"/>
    <mergeCell ref="B11:C19"/>
    <mergeCell ref="G17:H17"/>
    <mergeCell ref="G18:H18"/>
    <mergeCell ref="G19:H19"/>
    <mergeCell ref="F14:F16"/>
    <mergeCell ref="G14:H14"/>
    <mergeCell ref="G15:H15"/>
    <mergeCell ref="F11:F13"/>
    <mergeCell ref="I15:J15"/>
    <mergeCell ref="I9:J9"/>
    <mergeCell ref="M15:N15"/>
    <mergeCell ref="G16:H16"/>
    <mergeCell ref="I16:J16"/>
    <mergeCell ref="M16:N16"/>
    <mergeCell ref="I12:J12"/>
    <mergeCell ref="M12:N12"/>
    <mergeCell ref="G13:H13"/>
    <mergeCell ref="I13:J13"/>
    <mergeCell ref="I14:J14"/>
    <mergeCell ref="M14:N14"/>
    <mergeCell ref="G10:H10"/>
    <mergeCell ref="I10:J10"/>
    <mergeCell ref="M10:N10"/>
    <mergeCell ref="G9:H9"/>
    <mergeCell ref="G11:H11"/>
    <mergeCell ref="I11:J11"/>
    <mergeCell ref="M13:N13"/>
    <mergeCell ref="M11:N11"/>
    <mergeCell ref="G12:H12"/>
    <mergeCell ref="I5:J5"/>
    <mergeCell ref="M5:N5"/>
    <mergeCell ref="G6:H6"/>
    <mergeCell ref="I6:J6"/>
    <mergeCell ref="M6:N6"/>
    <mergeCell ref="M9:N9"/>
    <mergeCell ref="G7:H7"/>
    <mergeCell ref="G8:H8"/>
    <mergeCell ref="I7:J7"/>
    <mergeCell ref="M7:N7"/>
    <mergeCell ref="D5:E7"/>
    <mergeCell ref="F5:F7"/>
    <mergeCell ref="G5:H5"/>
    <mergeCell ref="B5:C10"/>
    <mergeCell ref="I8:J8"/>
    <mergeCell ref="M8:N8"/>
    <mergeCell ref="D8:F10"/>
    <mergeCell ref="E1:M1"/>
    <mergeCell ref="C2:G2"/>
    <mergeCell ref="B3:F3"/>
    <mergeCell ref="G3:H4"/>
    <mergeCell ref="I3:J4"/>
    <mergeCell ref="K3:K4"/>
    <mergeCell ref="L3:L4"/>
    <mergeCell ref="M3:N4"/>
    <mergeCell ref="B4:C4"/>
    <mergeCell ref="D4:E4"/>
  </mergeCells>
  <printOptions/>
  <pageMargins left="0.5905511811023622" right="0.5905511811023622" top="0.7874015748031497" bottom="0.5905511811023622" header="0" footer="0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I26"/>
  <sheetViews>
    <sheetView tabSelected="1" zoomScalePageLayoutView="0" workbookViewId="0" topLeftCell="A1">
      <selection activeCell="K18" sqref="K18"/>
    </sheetView>
  </sheetViews>
  <sheetFormatPr defaultColWidth="8.88671875" defaultRowHeight="13.5"/>
  <cols>
    <col min="1" max="1" width="2.3359375" style="56" customWidth="1"/>
    <col min="2" max="2" width="14.10546875" style="56" customWidth="1"/>
    <col min="3" max="3" width="14.5546875" style="56" customWidth="1"/>
    <col min="4" max="4" width="14.10546875" style="56" customWidth="1"/>
    <col min="5" max="5" width="7.4453125" style="56" customWidth="1"/>
    <col min="6" max="6" width="14.10546875" style="56" customWidth="1"/>
    <col min="7" max="7" width="12.99609375" style="56" customWidth="1"/>
    <col min="8" max="8" width="12.5546875" style="56" customWidth="1"/>
    <col min="9" max="9" width="13.77734375" style="56" customWidth="1"/>
    <col min="10" max="10" width="17.3359375" style="56" customWidth="1"/>
    <col min="11" max="16384" width="8.88671875" style="56" customWidth="1"/>
  </cols>
  <sheetData>
    <row r="1" spans="2:9" ht="22.5" customHeight="1">
      <c r="B1" s="131" t="s">
        <v>1</v>
      </c>
      <c r="C1" s="132"/>
      <c r="D1" s="133"/>
      <c r="E1" s="134" t="s">
        <v>2</v>
      </c>
      <c r="F1" s="136" t="s">
        <v>59</v>
      </c>
      <c r="G1" s="129" t="s">
        <v>4</v>
      </c>
      <c r="H1" s="129" t="s">
        <v>5</v>
      </c>
      <c r="I1" s="129" t="s">
        <v>6</v>
      </c>
    </row>
    <row r="2" spans="2:9" ht="22.5" customHeight="1">
      <c r="B2" s="57" t="s">
        <v>7</v>
      </c>
      <c r="C2" s="58" t="s">
        <v>8</v>
      </c>
      <c r="D2" s="58" t="s">
        <v>9</v>
      </c>
      <c r="E2" s="135"/>
      <c r="F2" s="130"/>
      <c r="G2" s="130"/>
      <c r="H2" s="130"/>
      <c r="I2" s="130"/>
    </row>
    <row r="3" spans="2:9" ht="22.5" customHeight="1">
      <c r="B3" s="127" t="s">
        <v>81</v>
      </c>
      <c r="C3" s="128" t="s">
        <v>50</v>
      </c>
      <c r="D3" s="128" t="s">
        <v>50</v>
      </c>
      <c r="E3" s="57" t="s">
        <v>10</v>
      </c>
      <c r="F3" s="24">
        <v>36000000</v>
      </c>
      <c r="G3" s="59">
        <v>0</v>
      </c>
      <c r="H3" s="59">
        <v>0</v>
      </c>
      <c r="I3" s="60">
        <f>F3+G3+H3</f>
        <v>36000000</v>
      </c>
    </row>
    <row r="4" spans="2:9" ht="22.5" customHeight="1">
      <c r="B4" s="122"/>
      <c r="C4" s="128"/>
      <c r="D4" s="122"/>
      <c r="E4" s="57" t="s">
        <v>11</v>
      </c>
      <c r="F4" s="24">
        <v>11017500</v>
      </c>
      <c r="G4" s="59">
        <v>0</v>
      </c>
      <c r="H4" s="59">
        <v>0</v>
      </c>
      <c r="I4" s="60">
        <f aca="true" t="shared" si="0" ref="I4:I22">F4+G4+H4</f>
        <v>11017500</v>
      </c>
    </row>
    <row r="5" spans="2:9" ht="22.5" customHeight="1">
      <c r="B5" s="122"/>
      <c r="C5" s="128"/>
      <c r="D5" s="122"/>
      <c r="E5" s="57" t="s">
        <v>12</v>
      </c>
      <c r="F5" s="23" t="s">
        <v>104</v>
      </c>
      <c r="G5" s="59">
        <v>0</v>
      </c>
      <c r="H5" s="59">
        <v>0</v>
      </c>
      <c r="I5" s="60" t="s">
        <v>104</v>
      </c>
    </row>
    <row r="6" spans="2:9" ht="22.5" customHeight="1">
      <c r="B6" s="122"/>
      <c r="C6" s="128"/>
      <c r="D6" s="128" t="s">
        <v>47</v>
      </c>
      <c r="E6" s="57" t="s">
        <v>10</v>
      </c>
      <c r="F6" s="24">
        <v>36000000</v>
      </c>
      <c r="G6" s="59">
        <v>0</v>
      </c>
      <c r="H6" s="59">
        <v>0</v>
      </c>
      <c r="I6" s="60">
        <f t="shared" si="0"/>
        <v>36000000</v>
      </c>
    </row>
    <row r="7" spans="2:9" ht="22.5" customHeight="1">
      <c r="B7" s="122"/>
      <c r="C7" s="128"/>
      <c r="D7" s="122"/>
      <c r="E7" s="57" t="s">
        <v>11</v>
      </c>
      <c r="F7" s="24">
        <v>11017500</v>
      </c>
      <c r="G7" s="59">
        <v>0</v>
      </c>
      <c r="H7" s="59">
        <v>0</v>
      </c>
      <c r="I7" s="60">
        <f t="shared" si="0"/>
        <v>11017500</v>
      </c>
    </row>
    <row r="8" spans="2:9" ht="22.5" customHeight="1">
      <c r="B8" s="122"/>
      <c r="C8" s="128"/>
      <c r="D8" s="122"/>
      <c r="E8" s="57" t="s">
        <v>12</v>
      </c>
      <c r="F8" s="23" t="s">
        <v>104</v>
      </c>
      <c r="G8" s="59">
        <v>0</v>
      </c>
      <c r="H8" s="59">
        <v>0</v>
      </c>
      <c r="I8" s="60" t="s">
        <v>104</v>
      </c>
    </row>
    <row r="9" spans="2:9" ht="22.5" customHeight="1">
      <c r="B9" s="122"/>
      <c r="C9" s="128" t="s">
        <v>51</v>
      </c>
      <c r="D9" s="122" t="s">
        <v>51</v>
      </c>
      <c r="E9" s="57" t="s">
        <v>10</v>
      </c>
      <c r="F9" s="24">
        <v>18000000</v>
      </c>
      <c r="G9" s="59">
        <v>0</v>
      </c>
      <c r="H9" s="59">
        <v>0</v>
      </c>
      <c r="I9" s="60">
        <f t="shared" si="0"/>
        <v>18000000</v>
      </c>
    </row>
    <row r="10" spans="2:9" ht="22.5" customHeight="1">
      <c r="B10" s="122"/>
      <c r="C10" s="128"/>
      <c r="D10" s="122"/>
      <c r="E10" s="57" t="s">
        <v>11</v>
      </c>
      <c r="F10" s="24">
        <v>1546560</v>
      </c>
      <c r="G10" s="59">
        <v>0</v>
      </c>
      <c r="H10" s="59">
        <v>0</v>
      </c>
      <c r="I10" s="60">
        <f t="shared" si="0"/>
        <v>1546560</v>
      </c>
    </row>
    <row r="11" spans="2:9" ht="22.5" customHeight="1">
      <c r="B11" s="122"/>
      <c r="C11" s="128"/>
      <c r="D11" s="122"/>
      <c r="E11" s="57" t="s">
        <v>12</v>
      </c>
      <c r="F11" s="23" t="s">
        <v>105</v>
      </c>
      <c r="G11" s="59">
        <v>0</v>
      </c>
      <c r="H11" s="59">
        <v>0</v>
      </c>
      <c r="I11" s="60" t="s">
        <v>105</v>
      </c>
    </row>
    <row r="12" spans="2:9" ht="22.5" customHeight="1">
      <c r="B12" s="122"/>
      <c r="C12" s="128"/>
      <c r="D12" s="128" t="s">
        <v>47</v>
      </c>
      <c r="E12" s="57" t="s">
        <v>10</v>
      </c>
      <c r="F12" s="24">
        <v>18000000</v>
      </c>
      <c r="G12" s="59">
        <v>0</v>
      </c>
      <c r="H12" s="59">
        <v>0</v>
      </c>
      <c r="I12" s="60">
        <f t="shared" si="0"/>
        <v>18000000</v>
      </c>
    </row>
    <row r="13" spans="2:9" ht="22.5" customHeight="1">
      <c r="B13" s="122"/>
      <c r="C13" s="128"/>
      <c r="D13" s="122"/>
      <c r="E13" s="57" t="s">
        <v>11</v>
      </c>
      <c r="F13" s="24">
        <v>1546560</v>
      </c>
      <c r="G13" s="59">
        <v>0</v>
      </c>
      <c r="H13" s="59">
        <v>0</v>
      </c>
      <c r="I13" s="60">
        <f t="shared" si="0"/>
        <v>1546560</v>
      </c>
    </row>
    <row r="14" spans="2:9" ht="22.5" customHeight="1">
      <c r="B14" s="122"/>
      <c r="C14" s="128"/>
      <c r="D14" s="122"/>
      <c r="E14" s="57" t="s">
        <v>12</v>
      </c>
      <c r="F14" s="23" t="s">
        <v>105</v>
      </c>
      <c r="G14" s="59">
        <v>0</v>
      </c>
      <c r="H14" s="59">
        <v>0</v>
      </c>
      <c r="I14" s="60" t="s">
        <v>105</v>
      </c>
    </row>
    <row r="15" spans="2:9" ht="22.5" customHeight="1">
      <c r="B15" s="122"/>
      <c r="C15" s="122" t="s">
        <v>52</v>
      </c>
      <c r="D15" s="128" t="s">
        <v>52</v>
      </c>
      <c r="E15" s="57" t="s">
        <v>10</v>
      </c>
      <c r="F15" s="24">
        <v>0</v>
      </c>
      <c r="G15" s="59">
        <v>0</v>
      </c>
      <c r="H15" s="59">
        <v>0</v>
      </c>
      <c r="I15" s="60">
        <f t="shared" si="0"/>
        <v>0</v>
      </c>
    </row>
    <row r="16" spans="2:9" ht="22.5" customHeight="1">
      <c r="B16" s="122"/>
      <c r="C16" s="122"/>
      <c r="D16" s="122"/>
      <c r="E16" s="57" t="s">
        <v>11</v>
      </c>
      <c r="F16" s="24">
        <v>0</v>
      </c>
      <c r="G16" s="59">
        <v>0</v>
      </c>
      <c r="H16" s="59">
        <v>0</v>
      </c>
      <c r="I16" s="60">
        <f t="shared" si="0"/>
        <v>0</v>
      </c>
    </row>
    <row r="17" spans="2:9" ht="22.5" customHeight="1">
      <c r="B17" s="122"/>
      <c r="C17" s="122"/>
      <c r="D17" s="122"/>
      <c r="E17" s="57" t="s">
        <v>12</v>
      </c>
      <c r="F17" s="23">
        <v>0</v>
      </c>
      <c r="G17" s="59">
        <v>0</v>
      </c>
      <c r="H17" s="59">
        <v>0</v>
      </c>
      <c r="I17" s="60">
        <v>0</v>
      </c>
    </row>
    <row r="18" spans="2:9" ht="22.5" customHeight="1">
      <c r="B18" s="122"/>
      <c r="C18" s="122"/>
      <c r="D18" s="122" t="s">
        <v>47</v>
      </c>
      <c r="E18" s="57" t="s">
        <v>10</v>
      </c>
      <c r="F18" s="24">
        <v>0</v>
      </c>
      <c r="G18" s="59">
        <v>0</v>
      </c>
      <c r="H18" s="59">
        <v>0</v>
      </c>
      <c r="I18" s="60">
        <f t="shared" si="0"/>
        <v>0</v>
      </c>
    </row>
    <row r="19" spans="2:9" ht="22.5" customHeight="1">
      <c r="B19" s="122"/>
      <c r="C19" s="122"/>
      <c r="D19" s="122"/>
      <c r="E19" s="57" t="s">
        <v>11</v>
      </c>
      <c r="F19" s="24">
        <v>0</v>
      </c>
      <c r="G19" s="59">
        <v>0</v>
      </c>
      <c r="H19" s="59">
        <v>0</v>
      </c>
      <c r="I19" s="60">
        <f t="shared" si="0"/>
        <v>0</v>
      </c>
    </row>
    <row r="20" spans="2:9" ht="22.5" customHeight="1">
      <c r="B20" s="122"/>
      <c r="C20" s="122"/>
      <c r="D20" s="122"/>
      <c r="E20" s="57" t="s">
        <v>12</v>
      </c>
      <c r="F20" s="23">
        <v>0</v>
      </c>
      <c r="G20" s="59">
        <v>0</v>
      </c>
      <c r="H20" s="59">
        <v>0</v>
      </c>
      <c r="I20" s="60">
        <v>0</v>
      </c>
    </row>
    <row r="21" spans="2:9" ht="22.5" customHeight="1">
      <c r="B21" s="122"/>
      <c r="C21" s="113" t="s">
        <v>47</v>
      </c>
      <c r="D21" s="113"/>
      <c r="E21" s="61" t="s">
        <v>10</v>
      </c>
      <c r="F21" s="20">
        <f>F6+F12+F18</f>
        <v>54000000</v>
      </c>
      <c r="G21" s="19">
        <v>0</v>
      </c>
      <c r="H21" s="19">
        <v>0</v>
      </c>
      <c r="I21" s="60">
        <f t="shared" si="0"/>
        <v>54000000</v>
      </c>
    </row>
    <row r="22" spans="2:9" ht="22.5" customHeight="1">
      <c r="B22" s="122"/>
      <c r="C22" s="113"/>
      <c r="D22" s="113"/>
      <c r="E22" s="61" t="s">
        <v>11</v>
      </c>
      <c r="F22" s="21">
        <f>F7+F13+F19</f>
        <v>12564060</v>
      </c>
      <c r="G22" s="19">
        <v>0</v>
      </c>
      <c r="H22" s="19">
        <v>0</v>
      </c>
      <c r="I22" s="60">
        <f t="shared" si="0"/>
        <v>12564060</v>
      </c>
    </row>
    <row r="23" spans="2:9" ht="22.5" customHeight="1">
      <c r="B23" s="122"/>
      <c r="C23" s="113"/>
      <c r="D23" s="113"/>
      <c r="E23" s="61" t="s">
        <v>12</v>
      </c>
      <c r="F23" s="19" t="s">
        <v>106</v>
      </c>
      <c r="G23" s="19">
        <v>0</v>
      </c>
      <c r="H23" s="19">
        <v>0</v>
      </c>
      <c r="I23" s="60" t="s">
        <v>106</v>
      </c>
    </row>
    <row r="26" spans="7:8" ht="13.5">
      <c r="G26" s="62"/>
      <c r="H26" s="62"/>
    </row>
  </sheetData>
  <sheetProtection/>
  <mergeCells count="17">
    <mergeCell ref="I1:I2"/>
    <mergeCell ref="D18:D20"/>
    <mergeCell ref="B1:D1"/>
    <mergeCell ref="E1:E2"/>
    <mergeCell ref="F1:F2"/>
    <mergeCell ref="G1:G2"/>
    <mergeCell ref="H1:H2"/>
    <mergeCell ref="C21:D23"/>
    <mergeCell ref="B3:B23"/>
    <mergeCell ref="C3:C8"/>
    <mergeCell ref="D3:D5"/>
    <mergeCell ref="D6:D8"/>
    <mergeCell ref="C9:C14"/>
    <mergeCell ref="D9:D11"/>
    <mergeCell ref="D12:D14"/>
    <mergeCell ref="C15:C20"/>
    <mergeCell ref="D15:D1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I35"/>
  <sheetViews>
    <sheetView zoomScalePageLayoutView="0" workbookViewId="0" topLeftCell="A19">
      <selection activeCell="I35" sqref="I35"/>
    </sheetView>
  </sheetViews>
  <sheetFormatPr defaultColWidth="8.88671875" defaultRowHeight="13.5"/>
  <cols>
    <col min="1" max="1" width="2.3359375" style="0" customWidth="1"/>
    <col min="2" max="2" width="14.10546875" style="0" customWidth="1"/>
    <col min="3" max="3" width="14.5546875" style="0" customWidth="1"/>
    <col min="4" max="4" width="14.10546875" style="0" customWidth="1"/>
    <col min="5" max="5" width="7.4453125" style="0" customWidth="1"/>
    <col min="6" max="6" width="14.10546875" style="0" customWidth="1"/>
    <col min="7" max="8" width="16.88671875" style="0" customWidth="1"/>
    <col min="9" max="9" width="19.21484375" style="0" customWidth="1"/>
    <col min="10" max="10" width="17.3359375" style="0" customWidth="1"/>
  </cols>
  <sheetData>
    <row r="1" spans="2:9" ht="22.5" customHeight="1">
      <c r="B1" s="80" t="s">
        <v>17</v>
      </c>
      <c r="C1" s="116"/>
      <c r="D1" s="117"/>
      <c r="E1" s="94" t="s">
        <v>18</v>
      </c>
      <c r="F1" s="119" t="s">
        <v>59</v>
      </c>
      <c r="G1" s="84" t="s">
        <v>19</v>
      </c>
      <c r="H1" s="84" t="s">
        <v>20</v>
      </c>
      <c r="I1" s="84" t="s">
        <v>21</v>
      </c>
    </row>
    <row r="2" spans="2:9" ht="22.5" customHeight="1">
      <c r="B2" s="8" t="s">
        <v>22</v>
      </c>
      <c r="C2" s="2" t="s">
        <v>23</v>
      </c>
      <c r="D2" s="2" t="s">
        <v>24</v>
      </c>
      <c r="E2" s="118"/>
      <c r="F2" s="120"/>
      <c r="G2" s="87"/>
      <c r="H2" s="87"/>
      <c r="I2" s="87"/>
    </row>
    <row r="3" spans="2:9" ht="22.5" customHeight="1">
      <c r="B3" s="107" t="s">
        <v>80</v>
      </c>
      <c r="C3" s="107" t="s">
        <v>50</v>
      </c>
      <c r="D3" s="107" t="s">
        <v>50</v>
      </c>
      <c r="E3" s="5" t="s">
        <v>25</v>
      </c>
      <c r="F3" s="9">
        <v>372039130</v>
      </c>
      <c r="G3" s="3">
        <v>0</v>
      </c>
      <c r="H3" s="3">
        <v>0</v>
      </c>
      <c r="I3" s="14">
        <f>F3+G3+H3</f>
        <v>372039130</v>
      </c>
    </row>
    <row r="4" spans="2:9" ht="22.5" customHeight="1">
      <c r="B4" s="107"/>
      <c r="C4" s="107"/>
      <c r="D4" s="107"/>
      <c r="E4" s="5" t="s">
        <v>26</v>
      </c>
      <c r="F4" s="9">
        <v>331006450</v>
      </c>
      <c r="G4" s="3">
        <v>0</v>
      </c>
      <c r="H4" s="3">
        <v>0</v>
      </c>
      <c r="I4" s="14">
        <f aca="true" t="shared" si="0" ref="I4:I34">F4+G4+H4</f>
        <v>331006450</v>
      </c>
    </row>
    <row r="5" spans="2:9" ht="22.5" customHeight="1">
      <c r="B5" s="107"/>
      <c r="C5" s="107"/>
      <c r="D5" s="107"/>
      <c r="E5" s="5" t="s">
        <v>27</v>
      </c>
      <c r="F5" s="44" t="s">
        <v>85</v>
      </c>
      <c r="G5" s="3">
        <v>0</v>
      </c>
      <c r="H5" s="3">
        <v>0</v>
      </c>
      <c r="I5" s="14" t="s">
        <v>85</v>
      </c>
    </row>
    <row r="6" spans="2:9" ht="22.5" customHeight="1">
      <c r="B6" s="107"/>
      <c r="C6" s="107"/>
      <c r="D6" s="107" t="s">
        <v>53</v>
      </c>
      <c r="E6" s="5" t="s">
        <v>28</v>
      </c>
      <c r="F6" s="43">
        <v>372039130</v>
      </c>
      <c r="G6" s="3">
        <v>0</v>
      </c>
      <c r="H6" s="3">
        <v>0</v>
      </c>
      <c r="I6" s="14">
        <f t="shared" si="0"/>
        <v>372039130</v>
      </c>
    </row>
    <row r="7" spans="2:9" ht="22.5" customHeight="1">
      <c r="B7" s="107"/>
      <c r="C7" s="107"/>
      <c r="D7" s="107"/>
      <c r="E7" s="5" t="s">
        <v>29</v>
      </c>
      <c r="F7" s="43">
        <v>331006450</v>
      </c>
      <c r="G7" s="3">
        <v>0</v>
      </c>
      <c r="H7" s="3">
        <v>0</v>
      </c>
      <c r="I7" s="14">
        <f t="shared" si="0"/>
        <v>331006450</v>
      </c>
    </row>
    <row r="8" spans="2:9" ht="22.5" customHeight="1">
      <c r="B8" s="107"/>
      <c r="C8" s="107"/>
      <c r="D8" s="107"/>
      <c r="E8" s="5" t="s">
        <v>30</v>
      </c>
      <c r="F8" s="45" t="s">
        <v>85</v>
      </c>
      <c r="G8" s="3">
        <v>0</v>
      </c>
      <c r="H8" s="3">
        <v>0</v>
      </c>
      <c r="I8" s="14" t="s">
        <v>85</v>
      </c>
    </row>
    <row r="9" spans="2:9" ht="22.5" customHeight="1">
      <c r="B9" s="107"/>
      <c r="C9" s="121" t="s">
        <v>54</v>
      </c>
      <c r="D9" s="121" t="s">
        <v>55</v>
      </c>
      <c r="E9" s="5" t="s">
        <v>31</v>
      </c>
      <c r="F9" s="43">
        <v>6950000</v>
      </c>
      <c r="G9" s="3">
        <v>0</v>
      </c>
      <c r="H9" s="3">
        <v>0</v>
      </c>
      <c r="I9" s="14">
        <f t="shared" si="0"/>
        <v>6950000</v>
      </c>
    </row>
    <row r="10" spans="2:9" ht="22.5" customHeight="1">
      <c r="B10" s="107"/>
      <c r="C10" s="121"/>
      <c r="D10" s="121"/>
      <c r="E10" s="5" t="s">
        <v>32</v>
      </c>
      <c r="F10" s="9">
        <v>6950000</v>
      </c>
      <c r="G10" s="3">
        <v>0</v>
      </c>
      <c r="H10" s="3">
        <v>0</v>
      </c>
      <c r="I10" s="14">
        <f t="shared" si="0"/>
        <v>6950000</v>
      </c>
    </row>
    <row r="11" spans="2:9" ht="22.5" customHeight="1">
      <c r="B11" s="107"/>
      <c r="C11" s="121"/>
      <c r="D11" s="121"/>
      <c r="E11" s="5" t="s">
        <v>33</v>
      </c>
      <c r="F11" s="4">
        <v>0</v>
      </c>
      <c r="G11" s="3">
        <v>0</v>
      </c>
      <c r="H11" s="3">
        <v>0</v>
      </c>
      <c r="I11" s="14">
        <f t="shared" si="0"/>
        <v>0</v>
      </c>
    </row>
    <row r="12" spans="2:9" ht="22.5" customHeight="1">
      <c r="B12" s="107"/>
      <c r="C12" s="121"/>
      <c r="D12" s="114" t="s">
        <v>48</v>
      </c>
      <c r="E12" s="5" t="s">
        <v>34</v>
      </c>
      <c r="F12" s="9">
        <v>6950000</v>
      </c>
      <c r="G12" s="3">
        <v>0</v>
      </c>
      <c r="H12" s="3">
        <v>0</v>
      </c>
      <c r="I12" s="14">
        <f t="shared" si="0"/>
        <v>6950000</v>
      </c>
    </row>
    <row r="13" spans="2:9" ht="22.5" customHeight="1">
      <c r="B13" s="107"/>
      <c r="C13" s="121"/>
      <c r="D13" s="114"/>
      <c r="E13" s="5" t="s">
        <v>35</v>
      </c>
      <c r="F13" s="9">
        <v>6950000</v>
      </c>
      <c r="G13" s="3">
        <v>0</v>
      </c>
      <c r="H13" s="3">
        <v>0</v>
      </c>
      <c r="I13" s="14">
        <f t="shared" si="0"/>
        <v>6950000</v>
      </c>
    </row>
    <row r="14" spans="2:9" ht="22.5" customHeight="1">
      <c r="B14" s="107"/>
      <c r="C14" s="121"/>
      <c r="D14" s="114"/>
      <c r="E14" s="5" t="s">
        <v>36</v>
      </c>
      <c r="F14" s="4">
        <v>0</v>
      </c>
      <c r="G14" s="3">
        <v>0</v>
      </c>
      <c r="H14" s="3">
        <v>0</v>
      </c>
      <c r="I14" s="14">
        <f t="shared" si="0"/>
        <v>0</v>
      </c>
    </row>
    <row r="15" spans="2:9" ht="22.5" customHeight="1">
      <c r="B15" s="107"/>
      <c r="C15" s="114" t="s">
        <v>51</v>
      </c>
      <c r="D15" s="107" t="s">
        <v>51</v>
      </c>
      <c r="E15" s="5" t="s">
        <v>37</v>
      </c>
      <c r="F15" s="9">
        <v>19725200</v>
      </c>
      <c r="G15" s="3">
        <v>0</v>
      </c>
      <c r="H15" s="3">
        <v>0</v>
      </c>
      <c r="I15" s="14">
        <f t="shared" si="0"/>
        <v>19725200</v>
      </c>
    </row>
    <row r="16" spans="2:9" ht="22.5" customHeight="1">
      <c r="B16" s="107"/>
      <c r="C16" s="114"/>
      <c r="D16" s="114"/>
      <c r="E16" s="5" t="s">
        <v>38</v>
      </c>
      <c r="F16" s="9">
        <v>19725200</v>
      </c>
      <c r="G16" s="3">
        <v>0</v>
      </c>
      <c r="H16" s="3">
        <v>0</v>
      </c>
      <c r="I16" s="14">
        <f t="shared" si="0"/>
        <v>19725200</v>
      </c>
    </row>
    <row r="17" spans="2:9" ht="22.5" customHeight="1">
      <c r="B17" s="107"/>
      <c r="C17" s="114"/>
      <c r="D17" s="114"/>
      <c r="E17" s="5" t="s">
        <v>39</v>
      </c>
      <c r="F17" s="4">
        <v>0</v>
      </c>
      <c r="G17" s="3">
        <v>0</v>
      </c>
      <c r="H17" s="3">
        <v>0</v>
      </c>
      <c r="I17" s="14">
        <f t="shared" si="0"/>
        <v>0</v>
      </c>
    </row>
    <row r="18" spans="2:9" ht="22.5" customHeight="1">
      <c r="B18" s="107"/>
      <c r="C18" s="114"/>
      <c r="D18" s="114" t="s">
        <v>47</v>
      </c>
      <c r="E18" s="5" t="s">
        <v>40</v>
      </c>
      <c r="F18" s="9">
        <v>19725200</v>
      </c>
      <c r="G18" s="3">
        <v>0</v>
      </c>
      <c r="H18" s="3">
        <v>0</v>
      </c>
      <c r="I18" s="14">
        <f t="shared" si="0"/>
        <v>19725200</v>
      </c>
    </row>
    <row r="19" spans="2:9" ht="22.5" customHeight="1">
      <c r="B19" s="107"/>
      <c r="C19" s="114"/>
      <c r="D19" s="114"/>
      <c r="E19" s="5" t="s">
        <v>41</v>
      </c>
      <c r="F19" s="9">
        <v>19725200</v>
      </c>
      <c r="G19" s="3">
        <v>0</v>
      </c>
      <c r="H19" s="3">
        <v>0</v>
      </c>
      <c r="I19" s="14">
        <f t="shared" si="0"/>
        <v>19725200</v>
      </c>
    </row>
    <row r="20" spans="2:9" ht="22.5" customHeight="1">
      <c r="B20" s="107"/>
      <c r="C20" s="114"/>
      <c r="D20" s="114"/>
      <c r="E20" s="5" t="s">
        <v>42</v>
      </c>
      <c r="F20" s="4">
        <v>0</v>
      </c>
      <c r="G20" s="3">
        <v>0</v>
      </c>
      <c r="H20" s="3">
        <v>0</v>
      </c>
      <c r="I20" s="14">
        <f t="shared" si="0"/>
        <v>0</v>
      </c>
    </row>
    <row r="21" spans="2:9" ht="22.5" customHeight="1">
      <c r="B21" s="107"/>
      <c r="C21" s="122" t="s">
        <v>56</v>
      </c>
      <c r="D21" s="122" t="s">
        <v>57</v>
      </c>
      <c r="E21" s="5" t="s">
        <v>10</v>
      </c>
      <c r="F21" s="10">
        <v>9400000</v>
      </c>
      <c r="G21" s="7">
        <v>0</v>
      </c>
      <c r="H21" s="7">
        <v>0</v>
      </c>
      <c r="I21" s="14">
        <f t="shared" si="0"/>
        <v>9400000</v>
      </c>
    </row>
    <row r="22" spans="2:9" ht="22.5" customHeight="1">
      <c r="B22" s="107"/>
      <c r="C22" s="122"/>
      <c r="D22" s="122"/>
      <c r="E22" s="5" t="s">
        <v>11</v>
      </c>
      <c r="F22" s="10">
        <v>9400000</v>
      </c>
      <c r="G22" s="7">
        <v>0</v>
      </c>
      <c r="H22" s="7">
        <v>0</v>
      </c>
      <c r="I22" s="14">
        <f t="shared" si="0"/>
        <v>9400000</v>
      </c>
    </row>
    <row r="23" spans="2:9" ht="22.5" customHeight="1">
      <c r="B23" s="107"/>
      <c r="C23" s="122"/>
      <c r="D23" s="122"/>
      <c r="E23" s="5" t="s">
        <v>12</v>
      </c>
      <c r="F23" s="7">
        <v>0</v>
      </c>
      <c r="G23" s="7">
        <v>0</v>
      </c>
      <c r="H23" s="7">
        <v>0</v>
      </c>
      <c r="I23" s="14">
        <f t="shared" si="0"/>
        <v>0</v>
      </c>
    </row>
    <row r="24" spans="2:9" ht="22.5" customHeight="1">
      <c r="B24" s="107"/>
      <c r="C24" s="122"/>
      <c r="D24" s="122" t="s">
        <v>53</v>
      </c>
      <c r="E24" s="5" t="s">
        <v>10</v>
      </c>
      <c r="F24" s="10">
        <v>9400000</v>
      </c>
      <c r="G24" s="7">
        <v>0</v>
      </c>
      <c r="H24" s="7">
        <v>0</v>
      </c>
      <c r="I24" s="14">
        <f t="shared" si="0"/>
        <v>9400000</v>
      </c>
    </row>
    <row r="25" spans="2:9" ht="22.5" customHeight="1">
      <c r="B25" s="107"/>
      <c r="C25" s="122"/>
      <c r="D25" s="122"/>
      <c r="E25" s="5" t="s">
        <v>11</v>
      </c>
      <c r="F25" s="10">
        <v>9400000</v>
      </c>
      <c r="G25" s="7">
        <v>0</v>
      </c>
      <c r="H25" s="7">
        <v>0</v>
      </c>
      <c r="I25" s="14">
        <f t="shared" si="0"/>
        <v>9400000</v>
      </c>
    </row>
    <row r="26" spans="2:9" ht="22.5" customHeight="1">
      <c r="B26" s="107"/>
      <c r="C26" s="122"/>
      <c r="D26" s="122"/>
      <c r="E26" s="5" t="s">
        <v>12</v>
      </c>
      <c r="F26" s="7">
        <v>0</v>
      </c>
      <c r="G26" s="7">
        <v>0</v>
      </c>
      <c r="H26" s="7">
        <v>0</v>
      </c>
      <c r="I26" s="14">
        <f t="shared" si="0"/>
        <v>0</v>
      </c>
    </row>
    <row r="27" spans="2:9" ht="22.5" customHeight="1">
      <c r="B27" s="107"/>
      <c r="C27" s="122" t="s">
        <v>58</v>
      </c>
      <c r="D27" s="122" t="s">
        <v>58</v>
      </c>
      <c r="E27" s="5" t="s">
        <v>10</v>
      </c>
      <c r="F27" s="10">
        <v>36345670</v>
      </c>
      <c r="G27" s="7">
        <v>0</v>
      </c>
      <c r="H27" s="7">
        <v>0</v>
      </c>
      <c r="I27" s="14">
        <f t="shared" si="0"/>
        <v>36345670</v>
      </c>
    </row>
    <row r="28" spans="2:9" ht="22.5" customHeight="1">
      <c r="B28" s="107"/>
      <c r="C28" s="122"/>
      <c r="D28" s="122"/>
      <c r="E28" s="5" t="s">
        <v>11</v>
      </c>
      <c r="F28" s="10">
        <v>36345670</v>
      </c>
      <c r="G28" s="7">
        <v>0</v>
      </c>
      <c r="H28" s="7">
        <v>0</v>
      </c>
      <c r="I28" s="14">
        <f t="shared" si="0"/>
        <v>36345670</v>
      </c>
    </row>
    <row r="29" spans="2:9" ht="22.5" customHeight="1">
      <c r="B29" s="107"/>
      <c r="C29" s="122"/>
      <c r="D29" s="122"/>
      <c r="E29" s="5" t="s">
        <v>12</v>
      </c>
      <c r="F29" s="7">
        <v>0</v>
      </c>
      <c r="G29" s="7">
        <v>0</v>
      </c>
      <c r="H29" s="7">
        <v>0</v>
      </c>
      <c r="I29" s="14">
        <f t="shared" si="0"/>
        <v>0</v>
      </c>
    </row>
    <row r="30" spans="2:9" ht="22.5" customHeight="1">
      <c r="B30" s="107"/>
      <c r="C30" s="122"/>
      <c r="D30" s="122" t="s">
        <v>53</v>
      </c>
      <c r="E30" s="5" t="s">
        <v>10</v>
      </c>
      <c r="F30" s="10">
        <v>36345670</v>
      </c>
      <c r="G30" s="7">
        <v>0</v>
      </c>
      <c r="H30" s="7">
        <v>0</v>
      </c>
      <c r="I30" s="14">
        <f t="shared" si="0"/>
        <v>36345670</v>
      </c>
    </row>
    <row r="31" spans="2:9" ht="22.5" customHeight="1">
      <c r="B31" s="107"/>
      <c r="C31" s="122"/>
      <c r="D31" s="122"/>
      <c r="E31" s="5" t="s">
        <v>11</v>
      </c>
      <c r="F31" s="10">
        <v>36345670</v>
      </c>
      <c r="G31" s="7">
        <v>0</v>
      </c>
      <c r="H31" s="7">
        <v>0</v>
      </c>
      <c r="I31" s="14">
        <f t="shared" si="0"/>
        <v>36345670</v>
      </c>
    </row>
    <row r="32" spans="2:9" ht="22.5" customHeight="1">
      <c r="B32" s="107"/>
      <c r="C32" s="122"/>
      <c r="D32" s="122"/>
      <c r="E32" s="5" t="s">
        <v>12</v>
      </c>
      <c r="F32" s="7">
        <v>0</v>
      </c>
      <c r="G32" s="7">
        <v>0</v>
      </c>
      <c r="H32" s="7">
        <v>0</v>
      </c>
      <c r="I32" s="14">
        <f t="shared" si="0"/>
        <v>0</v>
      </c>
    </row>
    <row r="33" spans="2:9" ht="22.5" customHeight="1">
      <c r="B33" s="107"/>
      <c r="C33" s="113" t="s">
        <v>53</v>
      </c>
      <c r="D33" s="113"/>
      <c r="E33" s="11" t="s">
        <v>10</v>
      </c>
      <c r="F33" s="12">
        <f>F6+F12+F18+F24+F30</f>
        <v>444460000</v>
      </c>
      <c r="G33" s="13">
        <v>0</v>
      </c>
      <c r="H33" s="13">
        <v>0</v>
      </c>
      <c r="I33" s="14">
        <f t="shared" si="0"/>
        <v>444460000</v>
      </c>
    </row>
    <row r="34" spans="2:9" ht="22.5" customHeight="1">
      <c r="B34" s="107"/>
      <c r="C34" s="113"/>
      <c r="D34" s="113"/>
      <c r="E34" s="11" t="s">
        <v>11</v>
      </c>
      <c r="F34" s="12">
        <f>F7+F13+F19+F25+F31</f>
        <v>403427320</v>
      </c>
      <c r="G34" s="13">
        <v>0</v>
      </c>
      <c r="H34" s="13">
        <v>0</v>
      </c>
      <c r="I34" s="14">
        <f t="shared" si="0"/>
        <v>403427320</v>
      </c>
    </row>
    <row r="35" spans="2:9" ht="22.5" customHeight="1">
      <c r="B35" s="107"/>
      <c r="C35" s="113"/>
      <c r="D35" s="113"/>
      <c r="E35" s="11" t="s">
        <v>12</v>
      </c>
      <c r="F35" s="19" t="s">
        <v>85</v>
      </c>
      <c r="G35" s="13">
        <v>0</v>
      </c>
      <c r="H35" s="13">
        <v>0</v>
      </c>
      <c r="I35" s="14" t="s">
        <v>85</v>
      </c>
    </row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</sheetData>
  <sheetProtection/>
  <mergeCells count="23">
    <mergeCell ref="D6:D8"/>
    <mergeCell ref="D3:D5"/>
    <mergeCell ref="D9:D11"/>
    <mergeCell ref="D12:D14"/>
    <mergeCell ref="D21:D23"/>
    <mergeCell ref="D15:D17"/>
    <mergeCell ref="C15:C20"/>
    <mergeCell ref="D24:D26"/>
    <mergeCell ref="D27:D29"/>
    <mergeCell ref="C21:C26"/>
    <mergeCell ref="C27:C32"/>
    <mergeCell ref="D30:D32"/>
    <mergeCell ref="D18:D20"/>
    <mergeCell ref="I1:I2"/>
    <mergeCell ref="C33:D35"/>
    <mergeCell ref="B1:D1"/>
    <mergeCell ref="E1:E2"/>
    <mergeCell ref="F1:F2"/>
    <mergeCell ref="G1:G2"/>
    <mergeCell ref="H1:H2"/>
    <mergeCell ref="B3:B35"/>
    <mergeCell ref="C3:C8"/>
    <mergeCell ref="C9:C14"/>
  </mergeCells>
  <printOptions/>
  <pageMargins left="0.5905511811023622" right="0.5905511811023622" top="0.7874015748031497" bottom="0.5905511811023622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23"/>
  <sheetViews>
    <sheetView zoomScalePageLayoutView="0" workbookViewId="0" topLeftCell="B1">
      <selection activeCell="I23" sqref="I23"/>
    </sheetView>
  </sheetViews>
  <sheetFormatPr defaultColWidth="8.88671875" defaultRowHeight="13.5"/>
  <cols>
    <col min="1" max="1" width="2.3359375" style="28" customWidth="1"/>
    <col min="2" max="2" width="14.10546875" style="28" customWidth="1"/>
    <col min="3" max="3" width="14.5546875" style="28" customWidth="1"/>
    <col min="4" max="4" width="14.10546875" style="28" customWidth="1"/>
    <col min="5" max="5" width="7.4453125" style="28" customWidth="1"/>
    <col min="6" max="6" width="14.10546875" style="28" customWidth="1"/>
    <col min="7" max="8" width="16.88671875" style="28" customWidth="1"/>
    <col min="9" max="9" width="19.21484375" style="28" customWidth="1"/>
    <col min="10" max="10" width="17.3359375" style="28" customWidth="1"/>
    <col min="11" max="16384" width="8.88671875" style="28" customWidth="1"/>
  </cols>
  <sheetData>
    <row r="1" spans="2:9" ht="22.5" customHeight="1">
      <c r="B1" s="80" t="s">
        <v>1</v>
      </c>
      <c r="C1" s="116"/>
      <c r="D1" s="117"/>
      <c r="E1" s="94" t="s">
        <v>2</v>
      </c>
      <c r="F1" s="119" t="s">
        <v>59</v>
      </c>
      <c r="G1" s="84" t="s">
        <v>4</v>
      </c>
      <c r="H1" s="84" t="s">
        <v>5</v>
      </c>
      <c r="I1" s="84" t="s">
        <v>6</v>
      </c>
    </row>
    <row r="2" spans="2:9" ht="22.5" customHeight="1">
      <c r="B2" s="30" t="s">
        <v>7</v>
      </c>
      <c r="C2" s="27" t="s">
        <v>8</v>
      </c>
      <c r="D2" s="27" t="s">
        <v>9</v>
      </c>
      <c r="E2" s="118"/>
      <c r="F2" s="120"/>
      <c r="G2" s="87"/>
      <c r="H2" s="87"/>
      <c r="I2" s="87"/>
    </row>
    <row r="3" spans="2:9" ht="22.5" customHeight="1">
      <c r="B3" s="107" t="s">
        <v>66</v>
      </c>
      <c r="C3" s="107" t="s">
        <v>50</v>
      </c>
      <c r="D3" s="107" t="s">
        <v>50</v>
      </c>
      <c r="E3" s="29" t="s">
        <v>10</v>
      </c>
      <c r="F3" s="9">
        <v>212717910</v>
      </c>
      <c r="G3" s="3">
        <v>0</v>
      </c>
      <c r="H3" s="3">
        <v>0</v>
      </c>
      <c r="I3" s="14">
        <f>F3+G3+H3</f>
        <v>212717910</v>
      </c>
    </row>
    <row r="4" spans="2:9" ht="22.5" customHeight="1">
      <c r="B4" s="107"/>
      <c r="C4" s="107"/>
      <c r="D4" s="107"/>
      <c r="E4" s="29" t="s">
        <v>11</v>
      </c>
      <c r="F4" s="9">
        <v>190325600</v>
      </c>
      <c r="G4" s="3">
        <v>0</v>
      </c>
      <c r="H4" s="3">
        <v>0</v>
      </c>
      <c r="I4" s="14">
        <f aca="true" t="shared" si="0" ref="I4:I22">F4+G4+H4</f>
        <v>190325600</v>
      </c>
    </row>
    <row r="5" spans="2:9" ht="22.5" customHeight="1">
      <c r="B5" s="107"/>
      <c r="C5" s="107"/>
      <c r="D5" s="107"/>
      <c r="E5" s="29" t="s">
        <v>12</v>
      </c>
      <c r="F5" s="55" t="s">
        <v>87</v>
      </c>
      <c r="G5" s="3">
        <v>0</v>
      </c>
      <c r="H5" s="3">
        <v>0</v>
      </c>
      <c r="I5" s="40" t="s">
        <v>86</v>
      </c>
    </row>
    <row r="6" spans="2:9" ht="22.5" customHeight="1">
      <c r="B6" s="107"/>
      <c r="C6" s="107"/>
      <c r="D6" s="107" t="s">
        <v>47</v>
      </c>
      <c r="E6" s="29" t="s">
        <v>10</v>
      </c>
      <c r="F6" s="9">
        <v>212717910</v>
      </c>
      <c r="G6" s="3">
        <v>0</v>
      </c>
      <c r="H6" s="3">
        <v>0</v>
      </c>
      <c r="I6" s="14">
        <f t="shared" si="0"/>
        <v>212717910</v>
      </c>
    </row>
    <row r="7" spans="2:9" ht="22.5" customHeight="1">
      <c r="B7" s="107"/>
      <c r="C7" s="107"/>
      <c r="D7" s="107"/>
      <c r="E7" s="29" t="s">
        <v>11</v>
      </c>
      <c r="F7" s="9">
        <v>190325600</v>
      </c>
      <c r="G7" s="3">
        <v>0</v>
      </c>
      <c r="H7" s="3">
        <v>0</v>
      </c>
      <c r="I7" s="14">
        <f t="shared" si="0"/>
        <v>190325600</v>
      </c>
    </row>
    <row r="8" spans="2:9" ht="22.5" customHeight="1">
      <c r="B8" s="107"/>
      <c r="C8" s="107"/>
      <c r="D8" s="107"/>
      <c r="E8" s="29" t="s">
        <v>12</v>
      </c>
      <c r="F8" s="55" t="s">
        <v>87</v>
      </c>
      <c r="G8" s="3">
        <v>0</v>
      </c>
      <c r="H8" s="3">
        <v>0</v>
      </c>
      <c r="I8" s="40" t="s">
        <v>86</v>
      </c>
    </row>
    <row r="9" spans="2:9" ht="22.5" customHeight="1">
      <c r="B9" s="107"/>
      <c r="C9" s="114" t="s">
        <v>51</v>
      </c>
      <c r="D9" s="107" t="s">
        <v>51</v>
      </c>
      <c r="E9" s="29" t="s">
        <v>10</v>
      </c>
      <c r="F9" s="9">
        <v>26826200</v>
      </c>
      <c r="G9" s="3">
        <v>0</v>
      </c>
      <c r="H9" s="3">
        <v>0</v>
      </c>
      <c r="I9" s="14">
        <f t="shared" si="0"/>
        <v>26826200</v>
      </c>
    </row>
    <row r="10" spans="2:9" ht="22.5" customHeight="1">
      <c r="B10" s="107"/>
      <c r="C10" s="114"/>
      <c r="D10" s="114"/>
      <c r="E10" s="29" t="s">
        <v>11</v>
      </c>
      <c r="F10" s="9">
        <v>26826200</v>
      </c>
      <c r="G10" s="3">
        <v>0</v>
      </c>
      <c r="H10" s="3">
        <v>0</v>
      </c>
      <c r="I10" s="14">
        <f t="shared" si="0"/>
        <v>26826200</v>
      </c>
    </row>
    <row r="11" spans="2:9" ht="22.5" customHeight="1">
      <c r="B11" s="107"/>
      <c r="C11" s="114"/>
      <c r="D11" s="114"/>
      <c r="E11" s="29" t="s">
        <v>12</v>
      </c>
      <c r="F11" s="46">
        <v>0</v>
      </c>
      <c r="G11" s="3">
        <v>0</v>
      </c>
      <c r="H11" s="3">
        <v>0</v>
      </c>
      <c r="I11" s="47">
        <f t="shared" si="0"/>
        <v>0</v>
      </c>
    </row>
    <row r="12" spans="2:9" ht="22.5" customHeight="1">
      <c r="B12" s="107"/>
      <c r="C12" s="114"/>
      <c r="D12" s="114" t="s">
        <v>47</v>
      </c>
      <c r="E12" s="29" t="s">
        <v>10</v>
      </c>
      <c r="F12" s="9">
        <v>26826200</v>
      </c>
      <c r="G12" s="3">
        <v>0</v>
      </c>
      <c r="H12" s="3">
        <v>0</v>
      </c>
      <c r="I12" s="14">
        <f t="shared" si="0"/>
        <v>26826200</v>
      </c>
    </row>
    <row r="13" spans="2:9" ht="22.5" customHeight="1">
      <c r="B13" s="107"/>
      <c r="C13" s="114"/>
      <c r="D13" s="114"/>
      <c r="E13" s="29" t="s">
        <v>11</v>
      </c>
      <c r="F13" s="9">
        <v>26826200</v>
      </c>
      <c r="G13" s="3">
        <v>0</v>
      </c>
      <c r="H13" s="3">
        <v>0</v>
      </c>
      <c r="I13" s="14">
        <f t="shared" si="0"/>
        <v>26826200</v>
      </c>
    </row>
    <row r="14" spans="2:9" ht="22.5" customHeight="1">
      <c r="B14" s="107"/>
      <c r="C14" s="114"/>
      <c r="D14" s="114"/>
      <c r="E14" s="29" t="s">
        <v>12</v>
      </c>
      <c r="F14" s="46">
        <v>0</v>
      </c>
      <c r="G14" s="3">
        <v>0</v>
      </c>
      <c r="H14" s="3">
        <v>0</v>
      </c>
      <c r="I14" s="47">
        <f t="shared" si="0"/>
        <v>0</v>
      </c>
    </row>
    <row r="15" spans="2:9" ht="22.5" customHeight="1">
      <c r="B15" s="107"/>
      <c r="C15" s="122" t="s">
        <v>52</v>
      </c>
      <c r="D15" s="122" t="s">
        <v>52</v>
      </c>
      <c r="E15" s="29" t="s">
        <v>10</v>
      </c>
      <c r="F15" s="10">
        <v>30730890</v>
      </c>
      <c r="G15" s="7">
        <v>0</v>
      </c>
      <c r="H15" s="7">
        <v>0</v>
      </c>
      <c r="I15" s="14">
        <f t="shared" si="0"/>
        <v>30730890</v>
      </c>
    </row>
    <row r="16" spans="2:9" ht="22.5" customHeight="1">
      <c r="B16" s="107"/>
      <c r="C16" s="122"/>
      <c r="D16" s="122"/>
      <c r="E16" s="29" t="s">
        <v>11</v>
      </c>
      <c r="F16" s="10">
        <v>30730890</v>
      </c>
      <c r="G16" s="7">
        <v>0</v>
      </c>
      <c r="H16" s="7">
        <v>0</v>
      </c>
      <c r="I16" s="14">
        <f t="shared" si="0"/>
        <v>30730890</v>
      </c>
    </row>
    <row r="17" spans="2:9" ht="22.5" customHeight="1">
      <c r="B17" s="107"/>
      <c r="C17" s="122"/>
      <c r="D17" s="122"/>
      <c r="E17" s="29" t="s">
        <v>12</v>
      </c>
      <c r="F17" s="26">
        <v>0</v>
      </c>
      <c r="G17" s="7">
        <v>0</v>
      </c>
      <c r="H17" s="7">
        <v>0</v>
      </c>
      <c r="I17" s="47">
        <f t="shared" si="0"/>
        <v>0</v>
      </c>
    </row>
    <row r="18" spans="2:9" ht="22.5" customHeight="1">
      <c r="B18" s="107"/>
      <c r="C18" s="122"/>
      <c r="D18" s="122" t="s">
        <v>47</v>
      </c>
      <c r="E18" s="29" t="s">
        <v>10</v>
      </c>
      <c r="F18" s="10">
        <v>30730890</v>
      </c>
      <c r="G18" s="7">
        <v>0</v>
      </c>
      <c r="H18" s="7">
        <v>0</v>
      </c>
      <c r="I18" s="14">
        <f t="shared" si="0"/>
        <v>30730890</v>
      </c>
    </row>
    <row r="19" spans="2:9" ht="22.5" customHeight="1">
      <c r="B19" s="107"/>
      <c r="C19" s="122"/>
      <c r="D19" s="122"/>
      <c r="E19" s="29" t="s">
        <v>11</v>
      </c>
      <c r="F19" s="10">
        <v>30730890</v>
      </c>
      <c r="G19" s="7">
        <v>0</v>
      </c>
      <c r="H19" s="7">
        <v>0</v>
      </c>
      <c r="I19" s="14">
        <f t="shared" si="0"/>
        <v>30730890</v>
      </c>
    </row>
    <row r="20" spans="2:9" ht="22.5" customHeight="1">
      <c r="B20" s="107"/>
      <c r="C20" s="122"/>
      <c r="D20" s="122"/>
      <c r="E20" s="29" t="s">
        <v>12</v>
      </c>
      <c r="F20" s="26">
        <v>0</v>
      </c>
      <c r="G20" s="7">
        <v>0</v>
      </c>
      <c r="H20" s="7">
        <v>0</v>
      </c>
      <c r="I20" s="47">
        <f t="shared" si="0"/>
        <v>0</v>
      </c>
    </row>
    <row r="21" spans="2:9" ht="22.5" customHeight="1">
      <c r="B21" s="107"/>
      <c r="C21" s="113" t="s">
        <v>47</v>
      </c>
      <c r="D21" s="113"/>
      <c r="E21" s="11" t="s">
        <v>10</v>
      </c>
      <c r="F21" s="12">
        <v>270275000</v>
      </c>
      <c r="G21" s="13">
        <v>0</v>
      </c>
      <c r="H21" s="13">
        <v>0</v>
      </c>
      <c r="I21" s="14">
        <f t="shared" si="0"/>
        <v>270275000</v>
      </c>
    </row>
    <row r="22" spans="2:9" ht="22.5" customHeight="1">
      <c r="B22" s="107"/>
      <c r="C22" s="113"/>
      <c r="D22" s="113"/>
      <c r="E22" s="11" t="s">
        <v>11</v>
      </c>
      <c r="F22" s="12">
        <v>247882690</v>
      </c>
      <c r="G22" s="13">
        <v>0</v>
      </c>
      <c r="H22" s="13">
        <v>0</v>
      </c>
      <c r="I22" s="14">
        <f t="shared" si="0"/>
        <v>247882690</v>
      </c>
    </row>
    <row r="23" spans="2:9" ht="22.5" customHeight="1">
      <c r="B23" s="107"/>
      <c r="C23" s="113"/>
      <c r="D23" s="113"/>
      <c r="E23" s="11" t="s">
        <v>12</v>
      </c>
      <c r="F23" s="53" t="s">
        <v>87</v>
      </c>
      <c r="G23" s="13">
        <v>0</v>
      </c>
      <c r="H23" s="13">
        <v>0</v>
      </c>
      <c r="I23" s="40" t="s">
        <v>87</v>
      </c>
    </row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</sheetData>
  <sheetProtection/>
  <mergeCells count="17">
    <mergeCell ref="I1:I2"/>
    <mergeCell ref="D12:D14"/>
    <mergeCell ref="B1:D1"/>
    <mergeCell ref="E1:E2"/>
    <mergeCell ref="F1:F2"/>
    <mergeCell ref="G1:G2"/>
    <mergeCell ref="H1:H2"/>
    <mergeCell ref="C21:D23"/>
    <mergeCell ref="C15:C20"/>
    <mergeCell ref="D15:D17"/>
    <mergeCell ref="D18:D20"/>
    <mergeCell ref="B3:B23"/>
    <mergeCell ref="C3:C8"/>
    <mergeCell ref="D3:D5"/>
    <mergeCell ref="D6:D8"/>
    <mergeCell ref="C9:C14"/>
    <mergeCell ref="D9:D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23"/>
  <sheetViews>
    <sheetView zoomScalePageLayoutView="0" workbookViewId="0" topLeftCell="A1">
      <selection activeCell="I22" sqref="I22"/>
    </sheetView>
  </sheetViews>
  <sheetFormatPr defaultColWidth="8.88671875" defaultRowHeight="13.5"/>
  <cols>
    <col min="1" max="1" width="2.3359375" style="0" customWidth="1"/>
    <col min="2" max="2" width="14.10546875" style="0" customWidth="1"/>
    <col min="3" max="3" width="14.5546875" style="0" customWidth="1"/>
    <col min="4" max="4" width="14.10546875" style="0" customWidth="1"/>
    <col min="5" max="5" width="7.4453125" style="0" customWidth="1"/>
    <col min="6" max="6" width="14.10546875" style="0" customWidth="1"/>
    <col min="7" max="8" width="16.88671875" style="0" customWidth="1"/>
    <col min="9" max="9" width="19.21484375" style="0" customWidth="1"/>
    <col min="10" max="10" width="17.3359375" style="0" customWidth="1"/>
  </cols>
  <sheetData>
    <row r="1" spans="2:9" ht="22.5" customHeight="1">
      <c r="B1" s="80" t="s">
        <v>1</v>
      </c>
      <c r="C1" s="124"/>
      <c r="D1" s="125"/>
      <c r="E1" s="94" t="s">
        <v>2</v>
      </c>
      <c r="F1" s="126" t="s">
        <v>60</v>
      </c>
      <c r="G1" s="84" t="s">
        <v>4</v>
      </c>
      <c r="H1" s="84" t="s">
        <v>5</v>
      </c>
      <c r="I1" s="84" t="s">
        <v>6</v>
      </c>
    </row>
    <row r="2" spans="2:9" ht="22.5" customHeight="1">
      <c r="B2" s="8" t="s">
        <v>7</v>
      </c>
      <c r="C2" s="2" t="s">
        <v>8</v>
      </c>
      <c r="D2" s="2" t="s">
        <v>9</v>
      </c>
      <c r="E2" s="120"/>
      <c r="F2" s="123"/>
      <c r="G2" s="123"/>
      <c r="H2" s="123"/>
      <c r="I2" s="123"/>
    </row>
    <row r="3" spans="2:9" ht="22.5" customHeight="1">
      <c r="B3" s="121" t="s">
        <v>61</v>
      </c>
      <c r="C3" s="107" t="s">
        <v>50</v>
      </c>
      <c r="D3" s="107" t="s">
        <v>50</v>
      </c>
      <c r="E3" s="8" t="s">
        <v>10</v>
      </c>
      <c r="F3" s="16">
        <v>38291560</v>
      </c>
      <c r="G3" s="6">
        <v>0</v>
      </c>
      <c r="H3" s="6">
        <v>0</v>
      </c>
      <c r="I3" s="17">
        <f>F3+G3+H3</f>
        <v>38291560</v>
      </c>
    </row>
    <row r="4" spans="2:9" ht="22.5" customHeight="1">
      <c r="B4" s="114"/>
      <c r="C4" s="107"/>
      <c r="D4" s="114"/>
      <c r="E4" s="8" t="s">
        <v>11</v>
      </c>
      <c r="F4" s="16">
        <v>36305530</v>
      </c>
      <c r="G4" s="6">
        <v>0</v>
      </c>
      <c r="H4" s="6">
        <v>0</v>
      </c>
      <c r="I4" s="17">
        <f aca="true" t="shared" si="0" ref="I4:I22">F4+G4+H4</f>
        <v>36305530</v>
      </c>
    </row>
    <row r="5" spans="2:9" ht="22.5" customHeight="1">
      <c r="B5" s="114"/>
      <c r="C5" s="107"/>
      <c r="D5" s="114"/>
      <c r="E5" s="8" t="s">
        <v>12</v>
      </c>
      <c r="F5" s="18" t="s">
        <v>88</v>
      </c>
      <c r="G5" s="6">
        <v>0</v>
      </c>
      <c r="H5" s="6">
        <v>0</v>
      </c>
      <c r="I5" s="17" t="s">
        <v>88</v>
      </c>
    </row>
    <row r="6" spans="2:9" ht="22.5" customHeight="1">
      <c r="B6" s="114"/>
      <c r="C6" s="107"/>
      <c r="D6" s="107" t="s">
        <v>47</v>
      </c>
      <c r="E6" s="8" t="s">
        <v>10</v>
      </c>
      <c r="F6" s="16">
        <v>38291560</v>
      </c>
      <c r="G6" s="6">
        <v>0</v>
      </c>
      <c r="H6" s="6">
        <v>0</v>
      </c>
      <c r="I6" s="17">
        <f t="shared" si="0"/>
        <v>38291560</v>
      </c>
    </row>
    <row r="7" spans="2:9" ht="22.5" customHeight="1">
      <c r="B7" s="114"/>
      <c r="C7" s="107"/>
      <c r="D7" s="114"/>
      <c r="E7" s="8" t="s">
        <v>11</v>
      </c>
      <c r="F7" s="16">
        <v>36305530</v>
      </c>
      <c r="G7" s="6">
        <v>0</v>
      </c>
      <c r="H7" s="6">
        <v>0</v>
      </c>
      <c r="I7" s="17">
        <f t="shared" si="0"/>
        <v>36305530</v>
      </c>
    </row>
    <row r="8" spans="2:9" ht="22.5" customHeight="1">
      <c r="B8" s="114"/>
      <c r="C8" s="107"/>
      <c r="D8" s="114"/>
      <c r="E8" s="8" t="s">
        <v>12</v>
      </c>
      <c r="F8" s="18" t="s">
        <v>88</v>
      </c>
      <c r="G8" s="6">
        <v>0</v>
      </c>
      <c r="H8" s="6">
        <v>0</v>
      </c>
      <c r="I8" s="17" t="s">
        <v>88</v>
      </c>
    </row>
    <row r="9" spans="2:9" ht="22.5" customHeight="1">
      <c r="B9" s="114"/>
      <c r="C9" s="107" t="s">
        <v>51</v>
      </c>
      <c r="D9" s="114" t="s">
        <v>51</v>
      </c>
      <c r="E9" s="8" t="s">
        <v>10</v>
      </c>
      <c r="F9" s="16">
        <v>7856000</v>
      </c>
      <c r="G9" s="6">
        <v>0</v>
      </c>
      <c r="H9" s="6">
        <v>0</v>
      </c>
      <c r="I9" s="17">
        <f t="shared" si="0"/>
        <v>7856000</v>
      </c>
    </row>
    <row r="10" spans="2:9" ht="22.5" customHeight="1">
      <c r="B10" s="114"/>
      <c r="C10" s="107"/>
      <c r="D10" s="114"/>
      <c r="E10" s="8" t="s">
        <v>11</v>
      </c>
      <c r="F10" s="16">
        <v>7856000</v>
      </c>
      <c r="G10" s="6">
        <v>0</v>
      </c>
      <c r="H10" s="6">
        <v>0</v>
      </c>
      <c r="I10" s="17">
        <f t="shared" si="0"/>
        <v>7856000</v>
      </c>
    </row>
    <row r="11" spans="2:9" ht="22.5" customHeight="1">
      <c r="B11" s="114"/>
      <c r="C11" s="107"/>
      <c r="D11" s="114"/>
      <c r="E11" s="8" t="s">
        <v>12</v>
      </c>
      <c r="F11" s="18">
        <v>0</v>
      </c>
      <c r="G11" s="6">
        <v>0</v>
      </c>
      <c r="H11" s="6">
        <v>0</v>
      </c>
      <c r="I11" s="17">
        <f t="shared" si="0"/>
        <v>0</v>
      </c>
    </row>
    <row r="12" spans="2:9" ht="22.5" customHeight="1">
      <c r="B12" s="114"/>
      <c r="C12" s="107"/>
      <c r="D12" s="107" t="s">
        <v>47</v>
      </c>
      <c r="E12" s="8" t="s">
        <v>10</v>
      </c>
      <c r="F12" s="16">
        <v>7856000</v>
      </c>
      <c r="G12" s="6">
        <v>0</v>
      </c>
      <c r="H12" s="6">
        <v>0</v>
      </c>
      <c r="I12" s="17">
        <f t="shared" si="0"/>
        <v>7856000</v>
      </c>
    </row>
    <row r="13" spans="2:9" ht="22.5" customHeight="1">
      <c r="B13" s="114"/>
      <c r="C13" s="107"/>
      <c r="D13" s="114"/>
      <c r="E13" s="8" t="s">
        <v>11</v>
      </c>
      <c r="F13" s="16">
        <v>7856000</v>
      </c>
      <c r="G13" s="6">
        <v>0</v>
      </c>
      <c r="H13" s="6">
        <v>0</v>
      </c>
      <c r="I13" s="17">
        <f t="shared" si="0"/>
        <v>7856000</v>
      </c>
    </row>
    <row r="14" spans="2:9" ht="22.5" customHeight="1">
      <c r="B14" s="114"/>
      <c r="C14" s="107"/>
      <c r="D14" s="114"/>
      <c r="E14" s="8" t="s">
        <v>12</v>
      </c>
      <c r="F14" s="18">
        <v>0</v>
      </c>
      <c r="G14" s="6">
        <v>0</v>
      </c>
      <c r="H14" s="6">
        <v>0</v>
      </c>
      <c r="I14" s="17">
        <f t="shared" si="0"/>
        <v>0</v>
      </c>
    </row>
    <row r="15" spans="2:9" ht="22.5" customHeight="1">
      <c r="B15" s="114"/>
      <c r="C15" s="114" t="s">
        <v>52</v>
      </c>
      <c r="D15" s="107" t="s">
        <v>52</v>
      </c>
      <c r="E15" s="8" t="s">
        <v>10</v>
      </c>
      <c r="F15" s="16">
        <v>42019440</v>
      </c>
      <c r="G15" s="6">
        <v>0</v>
      </c>
      <c r="H15" s="6">
        <v>0</v>
      </c>
      <c r="I15" s="17">
        <f t="shared" si="0"/>
        <v>42019440</v>
      </c>
    </row>
    <row r="16" spans="2:9" ht="22.5" customHeight="1">
      <c r="B16" s="114"/>
      <c r="C16" s="114"/>
      <c r="D16" s="114"/>
      <c r="E16" s="8" t="s">
        <v>11</v>
      </c>
      <c r="F16" s="16">
        <v>42019440</v>
      </c>
      <c r="G16" s="6">
        <v>0</v>
      </c>
      <c r="H16" s="6">
        <v>0</v>
      </c>
      <c r="I16" s="17">
        <f t="shared" si="0"/>
        <v>42019440</v>
      </c>
    </row>
    <row r="17" spans="2:9" ht="22.5" customHeight="1">
      <c r="B17" s="114"/>
      <c r="C17" s="114"/>
      <c r="D17" s="114"/>
      <c r="E17" s="8" t="s">
        <v>12</v>
      </c>
      <c r="F17" s="18">
        <v>0</v>
      </c>
      <c r="G17" s="6">
        <v>0</v>
      </c>
      <c r="H17" s="6">
        <v>0</v>
      </c>
      <c r="I17" s="17">
        <f t="shared" si="0"/>
        <v>0</v>
      </c>
    </row>
    <row r="18" spans="2:9" ht="22.5" customHeight="1">
      <c r="B18" s="114"/>
      <c r="C18" s="114"/>
      <c r="D18" s="114" t="s">
        <v>47</v>
      </c>
      <c r="E18" s="8" t="s">
        <v>10</v>
      </c>
      <c r="F18" s="16">
        <v>42019440</v>
      </c>
      <c r="G18" s="6">
        <v>0</v>
      </c>
      <c r="H18" s="6">
        <v>0</v>
      </c>
      <c r="I18" s="17">
        <f t="shared" si="0"/>
        <v>42019440</v>
      </c>
    </row>
    <row r="19" spans="2:9" ht="22.5" customHeight="1">
      <c r="B19" s="114"/>
      <c r="C19" s="114"/>
      <c r="D19" s="114"/>
      <c r="E19" s="8" t="s">
        <v>11</v>
      </c>
      <c r="F19" s="16">
        <v>42019440</v>
      </c>
      <c r="G19" s="6">
        <v>0</v>
      </c>
      <c r="H19" s="6">
        <v>0</v>
      </c>
      <c r="I19" s="17">
        <f t="shared" si="0"/>
        <v>42019440</v>
      </c>
    </row>
    <row r="20" spans="2:9" ht="22.5" customHeight="1">
      <c r="B20" s="114"/>
      <c r="C20" s="114"/>
      <c r="D20" s="114"/>
      <c r="E20" s="8" t="s">
        <v>12</v>
      </c>
      <c r="F20" s="18">
        <v>0</v>
      </c>
      <c r="G20" s="6">
        <v>0</v>
      </c>
      <c r="H20" s="6">
        <v>0</v>
      </c>
      <c r="I20" s="17">
        <f t="shared" si="0"/>
        <v>0</v>
      </c>
    </row>
    <row r="21" spans="2:9" ht="22.5" customHeight="1">
      <c r="B21" s="114"/>
      <c r="C21" s="113" t="s">
        <v>53</v>
      </c>
      <c r="D21" s="113"/>
      <c r="E21" s="15" t="s">
        <v>10</v>
      </c>
      <c r="F21" s="20">
        <f>F6+F12+F18</f>
        <v>88167000</v>
      </c>
      <c r="G21" s="19">
        <v>0</v>
      </c>
      <c r="H21" s="19">
        <v>0</v>
      </c>
      <c r="I21" s="17">
        <f t="shared" si="0"/>
        <v>88167000</v>
      </c>
    </row>
    <row r="22" spans="2:9" ht="22.5" customHeight="1">
      <c r="B22" s="114"/>
      <c r="C22" s="113"/>
      <c r="D22" s="113"/>
      <c r="E22" s="15" t="s">
        <v>11</v>
      </c>
      <c r="F22" s="22">
        <f>F7+F13+F19</f>
        <v>86180970</v>
      </c>
      <c r="G22" s="19">
        <v>0</v>
      </c>
      <c r="H22" s="19">
        <v>0</v>
      </c>
      <c r="I22" s="17">
        <f t="shared" si="0"/>
        <v>86180970</v>
      </c>
    </row>
    <row r="23" spans="2:9" ht="22.5" customHeight="1">
      <c r="B23" s="114"/>
      <c r="C23" s="113"/>
      <c r="D23" s="113"/>
      <c r="E23" s="15" t="s">
        <v>12</v>
      </c>
      <c r="F23" s="19" t="s">
        <v>88</v>
      </c>
      <c r="G23" s="19">
        <v>0</v>
      </c>
      <c r="H23" s="19">
        <v>0</v>
      </c>
      <c r="I23" s="17" t="s">
        <v>88</v>
      </c>
    </row>
  </sheetData>
  <sheetProtection/>
  <mergeCells count="17">
    <mergeCell ref="C21:D23"/>
    <mergeCell ref="B3:B23"/>
    <mergeCell ref="C3:C8"/>
    <mergeCell ref="D3:D5"/>
    <mergeCell ref="D6:D8"/>
    <mergeCell ref="C9:C14"/>
    <mergeCell ref="D9:D11"/>
    <mergeCell ref="D12:D14"/>
    <mergeCell ref="C15:C20"/>
    <mergeCell ref="D15:D17"/>
    <mergeCell ref="I1:I2"/>
    <mergeCell ref="D18:D20"/>
    <mergeCell ref="B1:D1"/>
    <mergeCell ref="E1:E2"/>
    <mergeCell ref="F1:F2"/>
    <mergeCell ref="G1:G2"/>
    <mergeCell ref="H1:H2"/>
  </mergeCells>
  <printOptions/>
  <pageMargins left="0.5905511811023622" right="0.5905511811023622" top="0.7874015748031497" bottom="0.5905511811023622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33"/>
  <sheetViews>
    <sheetView zoomScalePageLayoutView="0" workbookViewId="0" topLeftCell="B10">
      <selection activeCell="K20" sqref="K20"/>
    </sheetView>
  </sheetViews>
  <sheetFormatPr defaultColWidth="8.88671875" defaultRowHeight="13.5"/>
  <cols>
    <col min="1" max="1" width="2.3359375" style="0" customWidth="1"/>
    <col min="2" max="2" width="14.10546875" style="0" customWidth="1"/>
    <col min="3" max="3" width="14.5546875" style="0" customWidth="1"/>
    <col min="4" max="4" width="14.10546875" style="0" customWidth="1"/>
    <col min="5" max="5" width="7.4453125" style="0" customWidth="1"/>
    <col min="6" max="6" width="15.10546875" style="0" customWidth="1"/>
    <col min="7" max="8" width="16.88671875" style="0" customWidth="1"/>
    <col min="9" max="9" width="19.21484375" style="0" customWidth="1"/>
    <col min="10" max="10" width="14.5546875" style="37" customWidth="1"/>
  </cols>
  <sheetData>
    <row r="1" spans="2:9" ht="22.5" customHeight="1">
      <c r="B1" s="80" t="s">
        <v>1</v>
      </c>
      <c r="C1" s="124"/>
      <c r="D1" s="125"/>
      <c r="E1" s="94" t="s">
        <v>2</v>
      </c>
      <c r="F1" s="126" t="s">
        <v>60</v>
      </c>
      <c r="G1" s="84" t="s">
        <v>4</v>
      </c>
      <c r="H1" s="84" t="s">
        <v>5</v>
      </c>
      <c r="I1" s="84" t="s">
        <v>6</v>
      </c>
    </row>
    <row r="2" spans="2:9" ht="22.5" customHeight="1">
      <c r="B2" s="8" t="s">
        <v>7</v>
      </c>
      <c r="C2" s="2" t="s">
        <v>8</v>
      </c>
      <c r="D2" s="2" t="s">
        <v>9</v>
      </c>
      <c r="E2" s="120"/>
      <c r="F2" s="123"/>
      <c r="G2" s="123"/>
      <c r="H2" s="123"/>
      <c r="I2" s="123"/>
    </row>
    <row r="3" spans="2:9" ht="22.5" customHeight="1">
      <c r="B3" s="121" t="s">
        <v>68</v>
      </c>
      <c r="C3" s="107" t="s">
        <v>50</v>
      </c>
      <c r="D3" s="107" t="s">
        <v>50</v>
      </c>
      <c r="E3" s="8" t="s">
        <v>10</v>
      </c>
      <c r="F3" s="16">
        <v>124302060</v>
      </c>
      <c r="G3" s="6">
        <v>0</v>
      </c>
      <c r="H3" s="6">
        <v>0</v>
      </c>
      <c r="I3" s="17">
        <f>F3+G3+H3</f>
        <v>124302060</v>
      </c>
    </row>
    <row r="4" spans="2:9" ht="22.5" customHeight="1">
      <c r="B4" s="114"/>
      <c r="C4" s="107"/>
      <c r="D4" s="114"/>
      <c r="E4" s="8" t="s">
        <v>11</v>
      </c>
      <c r="F4" s="16">
        <v>123786000</v>
      </c>
      <c r="G4" s="6">
        <v>0</v>
      </c>
      <c r="H4" s="6">
        <v>0</v>
      </c>
      <c r="I4" s="17">
        <f aca="true" t="shared" si="0" ref="I4:I22">F4+G4+H4</f>
        <v>123786000</v>
      </c>
    </row>
    <row r="5" spans="2:9" ht="22.5" customHeight="1">
      <c r="B5" s="114"/>
      <c r="C5" s="107"/>
      <c r="D5" s="114"/>
      <c r="E5" s="8" t="s">
        <v>12</v>
      </c>
      <c r="F5" s="18" t="s">
        <v>110</v>
      </c>
      <c r="G5" s="6">
        <v>0</v>
      </c>
      <c r="H5" s="6">
        <v>0</v>
      </c>
      <c r="I5" s="17" t="s">
        <v>110</v>
      </c>
    </row>
    <row r="6" spans="2:9" ht="22.5" customHeight="1">
      <c r="B6" s="114"/>
      <c r="C6" s="107"/>
      <c r="D6" s="107" t="s">
        <v>47</v>
      </c>
      <c r="E6" s="8" t="s">
        <v>10</v>
      </c>
      <c r="F6" s="16">
        <v>124302060</v>
      </c>
      <c r="G6" s="6">
        <v>0</v>
      </c>
      <c r="H6" s="6">
        <v>0</v>
      </c>
      <c r="I6" s="17">
        <f t="shared" si="0"/>
        <v>124302060</v>
      </c>
    </row>
    <row r="7" spans="2:9" ht="22.5" customHeight="1">
      <c r="B7" s="114"/>
      <c r="C7" s="107"/>
      <c r="D7" s="114"/>
      <c r="E7" s="8" t="s">
        <v>11</v>
      </c>
      <c r="F7" s="16">
        <v>123786000</v>
      </c>
      <c r="G7" s="6">
        <v>0</v>
      </c>
      <c r="H7" s="6">
        <v>0</v>
      </c>
      <c r="I7" s="17">
        <f t="shared" si="0"/>
        <v>123786000</v>
      </c>
    </row>
    <row r="8" spans="2:9" ht="22.5" customHeight="1">
      <c r="B8" s="114"/>
      <c r="C8" s="107"/>
      <c r="D8" s="114"/>
      <c r="E8" s="8" t="s">
        <v>12</v>
      </c>
      <c r="F8" s="18" t="s">
        <v>110</v>
      </c>
      <c r="G8" s="6">
        <v>0</v>
      </c>
      <c r="H8" s="6">
        <v>0</v>
      </c>
      <c r="I8" s="17" t="s">
        <v>110</v>
      </c>
    </row>
    <row r="9" spans="2:9" ht="22.5" customHeight="1">
      <c r="B9" s="114"/>
      <c r="C9" s="107" t="s">
        <v>51</v>
      </c>
      <c r="D9" s="114" t="s">
        <v>51</v>
      </c>
      <c r="E9" s="8" t="s">
        <v>10</v>
      </c>
      <c r="F9" s="16">
        <v>21237940</v>
      </c>
      <c r="G9" s="6">
        <v>0</v>
      </c>
      <c r="H9" s="6">
        <v>0</v>
      </c>
      <c r="I9" s="17">
        <f t="shared" si="0"/>
        <v>21237940</v>
      </c>
    </row>
    <row r="10" spans="2:9" ht="22.5" customHeight="1">
      <c r="B10" s="114"/>
      <c r="C10" s="107"/>
      <c r="D10" s="114"/>
      <c r="E10" s="8" t="s">
        <v>11</v>
      </c>
      <c r="F10" s="16">
        <v>19812527</v>
      </c>
      <c r="G10" s="6">
        <v>0</v>
      </c>
      <c r="H10" s="6">
        <v>0</v>
      </c>
      <c r="I10" s="17">
        <f t="shared" si="0"/>
        <v>19812527</v>
      </c>
    </row>
    <row r="11" spans="2:9" ht="22.5" customHeight="1">
      <c r="B11" s="114"/>
      <c r="C11" s="107"/>
      <c r="D11" s="114"/>
      <c r="E11" s="8" t="s">
        <v>12</v>
      </c>
      <c r="F11" s="65" t="s">
        <v>111</v>
      </c>
      <c r="G11" s="6">
        <v>0</v>
      </c>
      <c r="H11" s="6">
        <v>0</v>
      </c>
      <c r="I11" s="49" t="s">
        <v>111</v>
      </c>
    </row>
    <row r="12" spans="2:9" ht="22.5" customHeight="1">
      <c r="B12" s="114"/>
      <c r="C12" s="107"/>
      <c r="D12" s="107" t="s">
        <v>47</v>
      </c>
      <c r="E12" s="8" t="s">
        <v>10</v>
      </c>
      <c r="F12" s="16">
        <v>21237940</v>
      </c>
      <c r="G12" s="6">
        <v>0</v>
      </c>
      <c r="H12" s="6">
        <v>0</v>
      </c>
      <c r="I12" s="17">
        <f t="shared" si="0"/>
        <v>21237940</v>
      </c>
    </row>
    <row r="13" spans="2:9" ht="22.5" customHeight="1">
      <c r="B13" s="114"/>
      <c r="C13" s="107"/>
      <c r="D13" s="114"/>
      <c r="E13" s="8" t="s">
        <v>11</v>
      </c>
      <c r="F13" s="16">
        <v>19812527</v>
      </c>
      <c r="G13" s="6">
        <v>0</v>
      </c>
      <c r="H13" s="6">
        <v>0</v>
      </c>
      <c r="I13" s="17">
        <f t="shared" si="0"/>
        <v>19812527</v>
      </c>
    </row>
    <row r="14" spans="2:9" ht="22.5" customHeight="1">
      <c r="B14" s="114"/>
      <c r="C14" s="107"/>
      <c r="D14" s="114"/>
      <c r="E14" s="8" t="s">
        <v>12</v>
      </c>
      <c r="F14" s="65" t="s">
        <v>111</v>
      </c>
      <c r="G14" s="6">
        <v>0</v>
      </c>
      <c r="H14" s="6">
        <v>0</v>
      </c>
      <c r="I14" s="49" t="s">
        <v>111</v>
      </c>
    </row>
    <row r="15" spans="2:9" ht="22.5" customHeight="1">
      <c r="B15" s="114"/>
      <c r="C15" s="114" t="s">
        <v>52</v>
      </c>
      <c r="D15" s="107" t="s">
        <v>52</v>
      </c>
      <c r="E15" s="8" t="s">
        <v>10</v>
      </c>
      <c r="F15" s="16">
        <v>1616046000</v>
      </c>
      <c r="G15" s="6">
        <v>0</v>
      </c>
      <c r="H15" s="6">
        <v>0</v>
      </c>
      <c r="I15" s="17">
        <f t="shared" si="0"/>
        <v>1616046000</v>
      </c>
    </row>
    <row r="16" spans="2:9" ht="22.5" customHeight="1">
      <c r="B16" s="114"/>
      <c r="C16" s="114"/>
      <c r="D16" s="114"/>
      <c r="E16" s="8" t="s">
        <v>11</v>
      </c>
      <c r="F16" s="16">
        <v>1544891423</v>
      </c>
      <c r="G16" s="6">
        <v>0</v>
      </c>
      <c r="H16" s="6">
        <v>0</v>
      </c>
      <c r="I16" s="17">
        <f t="shared" si="0"/>
        <v>1544891423</v>
      </c>
    </row>
    <row r="17" spans="2:9" ht="22.5" customHeight="1">
      <c r="B17" s="114"/>
      <c r="C17" s="114"/>
      <c r="D17" s="114"/>
      <c r="E17" s="8" t="s">
        <v>12</v>
      </c>
      <c r="F17" s="52" t="s">
        <v>112</v>
      </c>
      <c r="G17" s="6">
        <v>0</v>
      </c>
      <c r="H17" s="6">
        <v>0</v>
      </c>
      <c r="I17" s="41" t="s">
        <v>112</v>
      </c>
    </row>
    <row r="18" spans="2:9" ht="22.5" customHeight="1">
      <c r="B18" s="114"/>
      <c r="C18" s="114"/>
      <c r="D18" s="114" t="s">
        <v>47</v>
      </c>
      <c r="E18" s="8" t="s">
        <v>10</v>
      </c>
      <c r="F18" s="16">
        <v>1616046000</v>
      </c>
      <c r="G18" s="6">
        <v>0</v>
      </c>
      <c r="H18" s="6">
        <v>0</v>
      </c>
      <c r="I18" s="17">
        <f t="shared" si="0"/>
        <v>1616046000</v>
      </c>
    </row>
    <row r="19" spans="2:9" ht="22.5" customHeight="1">
      <c r="B19" s="114"/>
      <c r="C19" s="114"/>
      <c r="D19" s="114"/>
      <c r="E19" s="8" t="s">
        <v>11</v>
      </c>
      <c r="F19" s="16">
        <v>1544891423</v>
      </c>
      <c r="G19" s="6">
        <v>0</v>
      </c>
      <c r="H19" s="6">
        <v>0</v>
      </c>
      <c r="I19" s="17">
        <f t="shared" si="0"/>
        <v>1544891423</v>
      </c>
    </row>
    <row r="20" spans="2:9" ht="22.5" customHeight="1">
      <c r="B20" s="114"/>
      <c r="C20" s="114"/>
      <c r="D20" s="114"/>
      <c r="E20" s="8" t="s">
        <v>12</v>
      </c>
      <c r="F20" s="52" t="s">
        <v>112</v>
      </c>
      <c r="G20" s="6">
        <v>0</v>
      </c>
      <c r="H20" s="6">
        <v>0</v>
      </c>
      <c r="I20" s="41" t="s">
        <v>112</v>
      </c>
    </row>
    <row r="21" spans="2:9" ht="22.5" customHeight="1">
      <c r="B21" s="114"/>
      <c r="C21" s="113" t="s">
        <v>53</v>
      </c>
      <c r="D21" s="113"/>
      <c r="E21" s="15" t="s">
        <v>10</v>
      </c>
      <c r="F21" s="20">
        <f>F6+F12+F18</f>
        <v>1761586000</v>
      </c>
      <c r="G21" s="19">
        <v>0</v>
      </c>
      <c r="H21" s="19">
        <v>0</v>
      </c>
      <c r="I21" s="17">
        <f t="shared" si="0"/>
        <v>1761586000</v>
      </c>
    </row>
    <row r="22" spans="2:9" ht="22.5" customHeight="1">
      <c r="B22" s="114"/>
      <c r="C22" s="113"/>
      <c r="D22" s="113"/>
      <c r="E22" s="15" t="s">
        <v>11</v>
      </c>
      <c r="F22" s="21">
        <f>F7+F13+F19</f>
        <v>1688489950</v>
      </c>
      <c r="G22" s="19">
        <v>0</v>
      </c>
      <c r="H22" s="19">
        <v>0</v>
      </c>
      <c r="I22" s="17">
        <f t="shared" si="0"/>
        <v>1688489950</v>
      </c>
    </row>
    <row r="23" spans="2:9" ht="22.5" customHeight="1">
      <c r="B23" s="114"/>
      <c r="C23" s="113"/>
      <c r="D23" s="113"/>
      <c r="E23" s="15" t="s">
        <v>12</v>
      </c>
      <c r="F23" s="53" t="s">
        <v>113</v>
      </c>
      <c r="G23" s="19">
        <v>0</v>
      </c>
      <c r="H23" s="19">
        <v>0</v>
      </c>
      <c r="I23" s="41" t="s">
        <v>113</v>
      </c>
    </row>
    <row r="24" spans="2:10" s="25" customFormat="1" ht="19.5" customHeight="1">
      <c r="B24" s="127" t="s">
        <v>67</v>
      </c>
      <c r="C24" s="122" t="s">
        <v>52</v>
      </c>
      <c r="D24" s="122" t="s">
        <v>52</v>
      </c>
      <c r="E24" s="34" t="s">
        <v>10</v>
      </c>
      <c r="F24" s="24">
        <v>250000000</v>
      </c>
      <c r="G24" s="36">
        <v>0</v>
      </c>
      <c r="H24" s="36">
        <v>0</v>
      </c>
      <c r="I24" s="17">
        <f>F24+G24+H24</f>
        <v>250000000</v>
      </c>
      <c r="J24" s="37"/>
    </row>
    <row r="25" spans="2:10" s="25" customFormat="1" ht="19.5" customHeight="1">
      <c r="B25" s="122"/>
      <c r="C25" s="122"/>
      <c r="D25" s="122"/>
      <c r="E25" s="34" t="s">
        <v>11</v>
      </c>
      <c r="F25" s="24">
        <v>200642640</v>
      </c>
      <c r="G25" s="36">
        <v>0</v>
      </c>
      <c r="H25" s="36">
        <v>0</v>
      </c>
      <c r="I25" s="17">
        <f>F25+G25+H25</f>
        <v>200642640</v>
      </c>
      <c r="J25" s="37"/>
    </row>
    <row r="26" spans="2:10" s="25" customFormat="1" ht="19.5" customHeight="1">
      <c r="B26" s="122"/>
      <c r="C26" s="122"/>
      <c r="D26" s="122"/>
      <c r="E26" s="34" t="s">
        <v>12</v>
      </c>
      <c r="F26" s="52" t="s">
        <v>89</v>
      </c>
      <c r="G26" s="36">
        <v>0</v>
      </c>
      <c r="H26" s="36">
        <v>0</v>
      </c>
      <c r="I26" s="17" t="s">
        <v>89</v>
      </c>
      <c r="J26" s="37"/>
    </row>
    <row r="27" spans="2:10" s="25" customFormat="1" ht="19.5" customHeight="1">
      <c r="B27" s="122"/>
      <c r="C27" s="113" t="s">
        <v>47</v>
      </c>
      <c r="D27" s="113"/>
      <c r="E27" s="35" t="s">
        <v>10</v>
      </c>
      <c r="F27" s="20">
        <v>250000000</v>
      </c>
      <c r="G27" s="17">
        <v>0</v>
      </c>
      <c r="H27" s="17">
        <v>0</v>
      </c>
      <c r="I27" s="17">
        <f>F27+G27+H27</f>
        <v>250000000</v>
      </c>
      <c r="J27" s="37"/>
    </row>
    <row r="28" spans="2:10" s="25" customFormat="1" ht="19.5" customHeight="1">
      <c r="B28" s="122"/>
      <c r="C28" s="113"/>
      <c r="D28" s="113"/>
      <c r="E28" s="35" t="s">
        <v>11</v>
      </c>
      <c r="F28" s="20">
        <v>200642640</v>
      </c>
      <c r="G28" s="17">
        <v>0</v>
      </c>
      <c r="H28" s="17">
        <v>0</v>
      </c>
      <c r="I28" s="17">
        <f>F28+G28+H28</f>
        <v>200642640</v>
      </c>
      <c r="J28" s="37"/>
    </row>
    <row r="29" spans="2:10" s="25" customFormat="1" ht="19.5" customHeight="1">
      <c r="B29" s="122"/>
      <c r="C29" s="113"/>
      <c r="D29" s="113"/>
      <c r="E29" s="35" t="s">
        <v>12</v>
      </c>
      <c r="F29" s="53" t="s">
        <v>89</v>
      </c>
      <c r="G29" s="17">
        <v>0</v>
      </c>
      <c r="H29" s="17">
        <v>0</v>
      </c>
      <c r="I29" s="41" t="s">
        <v>89</v>
      </c>
      <c r="J29" s="37"/>
    </row>
    <row r="31" spans="7:9" ht="13.5">
      <c r="G31" s="50"/>
      <c r="H31" s="66"/>
      <c r="I31" s="54"/>
    </row>
    <row r="32" spans="8:9" ht="13.5">
      <c r="H32" s="67"/>
      <c r="I32" s="37"/>
    </row>
    <row r="33" spans="8:9" ht="13.5">
      <c r="H33" s="67"/>
      <c r="I33" s="37"/>
    </row>
  </sheetData>
  <sheetProtection/>
  <mergeCells count="21">
    <mergeCell ref="B24:B29"/>
    <mergeCell ref="C24:C26"/>
    <mergeCell ref="D24:D26"/>
    <mergeCell ref="C27:D29"/>
    <mergeCell ref="C21:D23"/>
    <mergeCell ref="B1:D1"/>
    <mergeCell ref="D18:D20"/>
    <mergeCell ref="F1:F2"/>
    <mergeCell ref="D6:D8"/>
    <mergeCell ref="C3:C8"/>
    <mergeCell ref="D9:D11"/>
    <mergeCell ref="E1:E2"/>
    <mergeCell ref="D15:D17"/>
    <mergeCell ref="I1:I2"/>
    <mergeCell ref="B3:B23"/>
    <mergeCell ref="H1:H2"/>
    <mergeCell ref="C9:C14"/>
    <mergeCell ref="C15:C20"/>
    <mergeCell ref="G1:G2"/>
    <mergeCell ref="D12:D14"/>
    <mergeCell ref="D3:D5"/>
  </mergeCells>
  <printOptions/>
  <pageMargins left="0.5905511811023622" right="0.5905511811023622" top="0.7874015748031497" bottom="0.5905511811023622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86"/>
  <sheetViews>
    <sheetView zoomScalePageLayoutView="0" workbookViewId="0" topLeftCell="A52">
      <selection activeCell="K78" sqref="K78"/>
    </sheetView>
  </sheetViews>
  <sheetFormatPr defaultColWidth="8.88671875" defaultRowHeight="13.5"/>
  <cols>
    <col min="5" max="5" width="12.21484375" style="0" bestFit="1" customWidth="1"/>
    <col min="8" max="8" width="12.5546875" style="0" customWidth="1"/>
    <col min="9" max="9" width="13.77734375" style="37" bestFit="1" customWidth="1"/>
    <col min="10" max="10" width="5.77734375" style="37" customWidth="1"/>
    <col min="11" max="11" width="13.77734375" style="37" bestFit="1" customWidth="1"/>
  </cols>
  <sheetData>
    <row r="1" spans="1:8" ht="13.5">
      <c r="A1" s="80" t="s">
        <v>1</v>
      </c>
      <c r="B1" s="124"/>
      <c r="C1" s="125"/>
      <c r="D1" s="94" t="s">
        <v>2</v>
      </c>
      <c r="E1" s="126" t="s">
        <v>59</v>
      </c>
      <c r="F1" s="84" t="s">
        <v>4</v>
      </c>
      <c r="G1" s="84" t="s">
        <v>5</v>
      </c>
      <c r="H1" s="84" t="s">
        <v>6</v>
      </c>
    </row>
    <row r="2" spans="1:8" ht="13.5">
      <c r="A2" s="30" t="s">
        <v>7</v>
      </c>
      <c r="B2" s="27" t="s">
        <v>8</v>
      </c>
      <c r="C2" s="27" t="s">
        <v>9</v>
      </c>
      <c r="D2" s="120"/>
      <c r="E2" s="123"/>
      <c r="F2" s="123"/>
      <c r="G2" s="123"/>
      <c r="H2" s="123"/>
    </row>
    <row r="3" spans="1:8" ht="13.5">
      <c r="A3" s="121" t="s">
        <v>91</v>
      </c>
      <c r="B3" s="107" t="s">
        <v>50</v>
      </c>
      <c r="C3" s="107" t="s">
        <v>50</v>
      </c>
      <c r="D3" s="30" t="s">
        <v>10</v>
      </c>
      <c r="E3" s="16">
        <v>43846810</v>
      </c>
      <c r="F3" s="31">
        <v>0</v>
      </c>
      <c r="G3" s="31">
        <v>0</v>
      </c>
      <c r="H3" s="17">
        <f>E3+F3+G3</f>
        <v>43846810</v>
      </c>
    </row>
    <row r="4" spans="1:8" ht="13.5">
      <c r="A4" s="114"/>
      <c r="B4" s="107"/>
      <c r="C4" s="114"/>
      <c r="D4" s="30" t="s">
        <v>11</v>
      </c>
      <c r="E4" s="16">
        <v>37339670</v>
      </c>
      <c r="F4" s="31">
        <v>0</v>
      </c>
      <c r="G4" s="31">
        <v>0</v>
      </c>
      <c r="H4" s="17">
        <f aca="true" t="shared" si="0" ref="H4:H22">E4+F4+G4</f>
        <v>37339670</v>
      </c>
    </row>
    <row r="5" spans="1:8" ht="13.5">
      <c r="A5" s="114"/>
      <c r="B5" s="107"/>
      <c r="C5" s="114"/>
      <c r="D5" s="30" t="s">
        <v>12</v>
      </c>
      <c r="E5" s="18" t="s">
        <v>94</v>
      </c>
      <c r="F5" s="31">
        <v>0</v>
      </c>
      <c r="G5" s="31">
        <v>0</v>
      </c>
      <c r="H5" s="17" t="s">
        <v>94</v>
      </c>
    </row>
    <row r="6" spans="1:8" ht="13.5">
      <c r="A6" s="114"/>
      <c r="B6" s="107"/>
      <c r="C6" s="107" t="s">
        <v>47</v>
      </c>
      <c r="D6" s="30" t="s">
        <v>10</v>
      </c>
      <c r="E6" s="16">
        <v>43846810</v>
      </c>
      <c r="F6" s="31">
        <v>0</v>
      </c>
      <c r="G6" s="31">
        <v>0</v>
      </c>
      <c r="H6" s="17">
        <f t="shared" si="0"/>
        <v>43846810</v>
      </c>
    </row>
    <row r="7" spans="1:8" ht="13.5">
      <c r="A7" s="114"/>
      <c r="B7" s="107"/>
      <c r="C7" s="114"/>
      <c r="D7" s="30" t="s">
        <v>11</v>
      </c>
      <c r="E7" s="16">
        <v>37339670</v>
      </c>
      <c r="F7" s="31">
        <v>0</v>
      </c>
      <c r="G7" s="31">
        <v>0</v>
      </c>
      <c r="H7" s="17">
        <f t="shared" si="0"/>
        <v>37339670</v>
      </c>
    </row>
    <row r="8" spans="1:8" ht="13.5">
      <c r="A8" s="114"/>
      <c r="B8" s="107"/>
      <c r="C8" s="114"/>
      <c r="D8" s="30" t="s">
        <v>12</v>
      </c>
      <c r="E8" s="18" t="s">
        <v>94</v>
      </c>
      <c r="F8" s="31">
        <v>0</v>
      </c>
      <c r="G8" s="31">
        <v>0</v>
      </c>
      <c r="H8" s="17" t="s">
        <v>94</v>
      </c>
    </row>
    <row r="9" spans="1:8" ht="13.5">
      <c r="A9" s="114"/>
      <c r="B9" s="107" t="s">
        <v>51</v>
      </c>
      <c r="C9" s="114" t="s">
        <v>51</v>
      </c>
      <c r="D9" s="30" t="s">
        <v>10</v>
      </c>
      <c r="E9" s="16">
        <v>2519190</v>
      </c>
      <c r="F9" s="31">
        <v>0</v>
      </c>
      <c r="G9" s="31">
        <v>0</v>
      </c>
      <c r="H9" s="17">
        <f t="shared" si="0"/>
        <v>2519190</v>
      </c>
    </row>
    <row r="10" spans="1:8" ht="13.5">
      <c r="A10" s="114"/>
      <c r="B10" s="107"/>
      <c r="C10" s="114"/>
      <c r="D10" s="30" t="s">
        <v>11</v>
      </c>
      <c r="E10" s="16">
        <v>2519190</v>
      </c>
      <c r="F10" s="31">
        <v>0</v>
      </c>
      <c r="G10" s="31">
        <v>0</v>
      </c>
      <c r="H10" s="17">
        <f t="shared" si="0"/>
        <v>2519190</v>
      </c>
    </row>
    <row r="11" spans="1:8" ht="13.5">
      <c r="A11" s="114"/>
      <c r="B11" s="107"/>
      <c r="C11" s="114"/>
      <c r="D11" s="30" t="s">
        <v>12</v>
      </c>
      <c r="E11" s="18">
        <v>0</v>
      </c>
      <c r="F11" s="31">
        <v>0</v>
      </c>
      <c r="G11" s="31">
        <v>0</v>
      </c>
      <c r="H11" s="17">
        <f t="shared" si="0"/>
        <v>0</v>
      </c>
    </row>
    <row r="12" spans="1:8" ht="13.5">
      <c r="A12" s="114"/>
      <c r="B12" s="107"/>
      <c r="C12" s="107" t="s">
        <v>47</v>
      </c>
      <c r="D12" s="30" t="s">
        <v>10</v>
      </c>
      <c r="E12" s="16">
        <v>2519190</v>
      </c>
      <c r="F12" s="31">
        <v>0</v>
      </c>
      <c r="G12" s="31">
        <v>0</v>
      </c>
      <c r="H12" s="17">
        <f t="shared" si="0"/>
        <v>2519190</v>
      </c>
    </row>
    <row r="13" spans="1:8" ht="13.5">
      <c r="A13" s="114"/>
      <c r="B13" s="107"/>
      <c r="C13" s="114"/>
      <c r="D13" s="30" t="s">
        <v>11</v>
      </c>
      <c r="E13" s="16">
        <v>2519190</v>
      </c>
      <c r="F13" s="31">
        <v>0</v>
      </c>
      <c r="G13" s="31">
        <v>0</v>
      </c>
      <c r="H13" s="17">
        <f t="shared" si="0"/>
        <v>2519190</v>
      </c>
    </row>
    <row r="14" spans="1:8" ht="13.5">
      <c r="A14" s="114"/>
      <c r="B14" s="107"/>
      <c r="C14" s="114"/>
      <c r="D14" s="30" t="s">
        <v>12</v>
      </c>
      <c r="E14" s="18">
        <v>0</v>
      </c>
      <c r="F14" s="31">
        <v>0</v>
      </c>
      <c r="G14" s="31">
        <v>0</v>
      </c>
      <c r="H14" s="17">
        <f t="shared" si="0"/>
        <v>0</v>
      </c>
    </row>
    <row r="15" spans="1:8" ht="13.5">
      <c r="A15" s="114"/>
      <c r="B15" s="114" t="s">
        <v>52</v>
      </c>
      <c r="C15" s="107" t="s">
        <v>52</v>
      </c>
      <c r="D15" s="30" t="s">
        <v>10</v>
      </c>
      <c r="E15" s="16">
        <v>8480000</v>
      </c>
      <c r="F15" s="31">
        <v>0</v>
      </c>
      <c r="G15" s="31">
        <v>0</v>
      </c>
      <c r="H15" s="17">
        <f t="shared" si="0"/>
        <v>8480000</v>
      </c>
    </row>
    <row r="16" spans="1:8" ht="13.5">
      <c r="A16" s="114"/>
      <c r="B16" s="114"/>
      <c r="C16" s="114"/>
      <c r="D16" s="30" t="s">
        <v>11</v>
      </c>
      <c r="E16" s="16">
        <v>8480000</v>
      </c>
      <c r="F16" s="31">
        <v>0</v>
      </c>
      <c r="G16" s="31">
        <v>0</v>
      </c>
      <c r="H16" s="17">
        <f t="shared" si="0"/>
        <v>8480000</v>
      </c>
    </row>
    <row r="17" spans="1:8" ht="13.5">
      <c r="A17" s="114"/>
      <c r="B17" s="114"/>
      <c r="C17" s="114"/>
      <c r="D17" s="30" t="s">
        <v>12</v>
      </c>
      <c r="E17" s="18">
        <v>0</v>
      </c>
      <c r="F17" s="31">
        <v>0</v>
      </c>
      <c r="G17" s="31">
        <v>0</v>
      </c>
      <c r="H17" s="17">
        <f t="shared" si="0"/>
        <v>0</v>
      </c>
    </row>
    <row r="18" spans="1:8" ht="13.5">
      <c r="A18" s="114"/>
      <c r="B18" s="114"/>
      <c r="C18" s="114" t="s">
        <v>47</v>
      </c>
      <c r="D18" s="30" t="s">
        <v>10</v>
      </c>
      <c r="E18" s="16">
        <v>8480000</v>
      </c>
      <c r="F18" s="31">
        <v>0</v>
      </c>
      <c r="G18" s="31">
        <v>0</v>
      </c>
      <c r="H18" s="17">
        <f t="shared" si="0"/>
        <v>8480000</v>
      </c>
    </row>
    <row r="19" spans="1:8" ht="13.5">
      <c r="A19" s="114"/>
      <c r="B19" s="114"/>
      <c r="C19" s="114"/>
      <c r="D19" s="30" t="s">
        <v>11</v>
      </c>
      <c r="E19" s="16">
        <v>8480000</v>
      </c>
      <c r="F19" s="31">
        <v>0</v>
      </c>
      <c r="G19" s="31">
        <v>0</v>
      </c>
      <c r="H19" s="17">
        <f t="shared" si="0"/>
        <v>8480000</v>
      </c>
    </row>
    <row r="20" spans="1:8" ht="13.5">
      <c r="A20" s="114"/>
      <c r="B20" s="114"/>
      <c r="C20" s="114"/>
      <c r="D20" s="30" t="s">
        <v>12</v>
      </c>
      <c r="E20" s="18">
        <v>0</v>
      </c>
      <c r="F20" s="31">
        <v>0</v>
      </c>
      <c r="G20" s="31">
        <v>0</v>
      </c>
      <c r="H20" s="17">
        <f t="shared" si="0"/>
        <v>0</v>
      </c>
    </row>
    <row r="21" spans="1:8" ht="13.5">
      <c r="A21" s="114"/>
      <c r="B21" s="113" t="s">
        <v>47</v>
      </c>
      <c r="C21" s="113"/>
      <c r="D21" s="32" t="s">
        <v>10</v>
      </c>
      <c r="E21" s="20">
        <f>E6+E12+E18</f>
        <v>54846000</v>
      </c>
      <c r="F21" s="19">
        <v>0</v>
      </c>
      <c r="G21" s="19">
        <v>0</v>
      </c>
      <c r="H21" s="17">
        <f t="shared" si="0"/>
        <v>54846000</v>
      </c>
    </row>
    <row r="22" spans="1:8" ht="13.5">
      <c r="A22" s="114"/>
      <c r="B22" s="113"/>
      <c r="C22" s="113"/>
      <c r="D22" s="32" t="s">
        <v>11</v>
      </c>
      <c r="E22" s="21">
        <f>E7+E13+E19</f>
        <v>48338860</v>
      </c>
      <c r="F22" s="19">
        <v>0</v>
      </c>
      <c r="G22" s="19">
        <v>0</v>
      </c>
      <c r="H22" s="17">
        <f t="shared" si="0"/>
        <v>48338860</v>
      </c>
    </row>
    <row r="23" spans="1:8" ht="13.5">
      <c r="A23" s="114"/>
      <c r="B23" s="113"/>
      <c r="C23" s="113"/>
      <c r="D23" s="32" t="s">
        <v>12</v>
      </c>
      <c r="E23" s="19" t="s">
        <v>94</v>
      </c>
      <c r="F23" s="19">
        <v>0</v>
      </c>
      <c r="G23" s="19">
        <v>0</v>
      </c>
      <c r="H23" s="17" t="s">
        <v>94</v>
      </c>
    </row>
    <row r="24" spans="1:11" s="28" customFormat="1" ht="13.5">
      <c r="A24" s="121" t="s">
        <v>92</v>
      </c>
      <c r="B24" s="107" t="s">
        <v>50</v>
      </c>
      <c r="C24" s="107" t="s">
        <v>50</v>
      </c>
      <c r="D24" s="30" t="s">
        <v>10</v>
      </c>
      <c r="E24" s="16">
        <v>43984560</v>
      </c>
      <c r="F24" s="31">
        <v>0</v>
      </c>
      <c r="G24" s="31">
        <v>0</v>
      </c>
      <c r="H24" s="17">
        <f>E24+F24+G24</f>
        <v>43984560</v>
      </c>
      <c r="I24" s="37"/>
      <c r="J24" s="37"/>
      <c r="K24" s="37"/>
    </row>
    <row r="25" spans="1:11" s="28" customFormat="1" ht="13.5">
      <c r="A25" s="114"/>
      <c r="B25" s="107"/>
      <c r="C25" s="114"/>
      <c r="D25" s="30" t="s">
        <v>11</v>
      </c>
      <c r="E25" s="16">
        <v>41664010</v>
      </c>
      <c r="F25" s="31">
        <v>0</v>
      </c>
      <c r="G25" s="31">
        <v>0</v>
      </c>
      <c r="H25" s="17">
        <f aca="true" t="shared" si="1" ref="H25:H43">E25+F25+G25</f>
        <v>41664010</v>
      </c>
      <c r="I25" s="37"/>
      <c r="J25" s="37"/>
      <c r="K25" s="37"/>
    </row>
    <row r="26" spans="1:11" s="28" customFormat="1" ht="13.5">
      <c r="A26" s="114"/>
      <c r="B26" s="107"/>
      <c r="C26" s="114"/>
      <c r="D26" s="30" t="s">
        <v>12</v>
      </c>
      <c r="E26" s="18" t="s">
        <v>95</v>
      </c>
      <c r="F26" s="31">
        <v>0</v>
      </c>
      <c r="G26" s="31">
        <v>0</v>
      </c>
      <c r="H26" s="17" t="s">
        <v>95</v>
      </c>
      <c r="I26" s="37"/>
      <c r="J26" s="37"/>
      <c r="K26" s="37"/>
    </row>
    <row r="27" spans="1:11" s="28" customFormat="1" ht="13.5">
      <c r="A27" s="114"/>
      <c r="B27" s="107"/>
      <c r="C27" s="107" t="s">
        <v>47</v>
      </c>
      <c r="D27" s="30" t="s">
        <v>10</v>
      </c>
      <c r="E27" s="16">
        <v>43984560</v>
      </c>
      <c r="F27" s="31">
        <v>0</v>
      </c>
      <c r="G27" s="31">
        <v>0</v>
      </c>
      <c r="H27" s="17">
        <f t="shared" si="1"/>
        <v>43984560</v>
      </c>
      <c r="I27" s="37"/>
      <c r="J27" s="37"/>
      <c r="K27" s="37"/>
    </row>
    <row r="28" spans="1:11" s="28" customFormat="1" ht="13.5">
      <c r="A28" s="114"/>
      <c r="B28" s="107"/>
      <c r="C28" s="114"/>
      <c r="D28" s="30" t="s">
        <v>11</v>
      </c>
      <c r="E28" s="16">
        <v>41664010</v>
      </c>
      <c r="F28" s="31">
        <v>0</v>
      </c>
      <c r="G28" s="31">
        <v>0</v>
      </c>
      <c r="H28" s="17">
        <f t="shared" si="1"/>
        <v>41664010</v>
      </c>
      <c r="I28" s="37"/>
      <c r="J28" s="37"/>
      <c r="K28" s="37"/>
    </row>
    <row r="29" spans="1:11" s="28" customFormat="1" ht="13.5">
      <c r="A29" s="114"/>
      <c r="B29" s="107"/>
      <c r="C29" s="114"/>
      <c r="D29" s="30" t="s">
        <v>12</v>
      </c>
      <c r="E29" s="18" t="s">
        <v>95</v>
      </c>
      <c r="F29" s="31">
        <v>0</v>
      </c>
      <c r="G29" s="31">
        <v>0</v>
      </c>
      <c r="H29" s="17" t="s">
        <v>95</v>
      </c>
      <c r="I29" s="37"/>
      <c r="J29" s="37"/>
      <c r="K29" s="37"/>
    </row>
    <row r="30" spans="1:11" s="28" customFormat="1" ht="13.5">
      <c r="A30" s="114"/>
      <c r="B30" s="107" t="s">
        <v>51</v>
      </c>
      <c r="C30" s="114" t="s">
        <v>51</v>
      </c>
      <c r="D30" s="30" t="s">
        <v>10</v>
      </c>
      <c r="E30" s="16">
        <v>3757830</v>
      </c>
      <c r="F30" s="31">
        <v>0</v>
      </c>
      <c r="G30" s="31">
        <v>0</v>
      </c>
      <c r="H30" s="17">
        <f t="shared" si="1"/>
        <v>3757830</v>
      </c>
      <c r="I30" s="37"/>
      <c r="J30" s="37"/>
      <c r="K30" s="37"/>
    </row>
    <row r="31" spans="1:11" s="28" customFormat="1" ht="13.5">
      <c r="A31" s="114"/>
      <c r="B31" s="107"/>
      <c r="C31" s="114"/>
      <c r="D31" s="30" t="s">
        <v>11</v>
      </c>
      <c r="E31" s="16">
        <v>3757830</v>
      </c>
      <c r="F31" s="31">
        <v>0</v>
      </c>
      <c r="G31" s="31">
        <v>0</v>
      </c>
      <c r="H31" s="17">
        <f t="shared" si="1"/>
        <v>3757830</v>
      </c>
      <c r="I31" s="37"/>
      <c r="J31" s="37"/>
      <c r="K31" s="37"/>
    </row>
    <row r="32" spans="1:11" s="28" customFormat="1" ht="13.5">
      <c r="A32" s="114"/>
      <c r="B32" s="107"/>
      <c r="C32" s="114"/>
      <c r="D32" s="30" t="s">
        <v>12</v>
      </c>
      <c r="E32" s="18">
        <v>0</v>
      </c>
      <c r="F32" s="31">
        <v>0</v>
      </c>
      <c r="G32" s="31">
        <v>0</v>
      </c>
      <c r="H32" s="17">
        <f t="shared" si="1"/>
        <v>0</v>
      </c>
      <c r="I32" s="37"/>
      <c r="J32" s="37"/>
      <c r="K32" s="37"/>
    </row>
    <row r="33" spans="1:11" s="28" customFormat="1" ht="13.5">
      <c r="A33" s="114"/>
      <c r="B33" s="107"/>
      <c r="C33" s="107" t="s">
        <v>47</v>
      </c>
      <c r="D33" s="30" t="s">
        <v>10</v>
      </c>
      <c r="E33" s="16">
        <v>3757830</v>
      </c>
      <c r="F33" s="31">
        <v>0</v>
      </c>
      <c r="G33" s="31">
        <v>0</v>
      </c>
      <c r="H33" s="17">
        <f t="shared" si="1"/>
        <v>3757830</v>
      </c>
      <c r="I33" s="37"/>
      <c r="J33" s="37"/>
      <c r="K33" s="37"/>
    </row>
    <row r="34" spans="1:11" s="28" customFormat="1" ht="13.5">
      <c r="A34" s="114"/>
      <c r="B34" s="107"/>
      <c r="C34" s="114"/>
      <c r="D34" s="30" t="s">
        <v>11</v>
      </c>
      <c r="E34" s="16">
        <v>3757830</v>
      </c>
      <c r="F34" s="31">
        <v>0</v>
      </c>
      <c r="G34" s="31">
        <v>0</v>
      </c>
      <c r="H34" s="17">
        <f t="shared" si="1"/>
        <v>3757830</v>
      </c>
      <c r="I34" s="37"/>
      <c r="J34" s="37"/>
      <c r="K34" s="37"/>
    </row>
    <row r="35" spans="1:11" s="28" customFormat="1" ht="13.5">
      <c r="A35" s="114"/>
      <c r="B35" s="107"/>
      <c r="C35" s="114"/>
      <c r="D35" s="30" t="s">
        <v>12</v>
      </c>
      <c r="E35" s="18">
        <v>0</v>
      </c>
      <c r="F35" s="31">
        <v>0</v>
      </c>
      <c r="G35" s="31">
        <v>0</v>
      </c>
      <c r="H35" s="17">
        <f t="shared" si="1"/>
        <v>0</v>
      </c>
      <c r="I35" s="37"/>
      <c r="J35" s="37"/>
      <c r="K35" s="37"/>
    </row>
    <row r="36" spans="1:11" s="28" customFormat="1" ht="13.5">
      <c r="A36" s="114"/>
      <c r="B36" s="114" t="s">
        <v>52</v>
      </c>
      <c r="C36" s="107" t="s">
        <v>52</v>
      </c>
      <c r="D36" s="30" t="s">
        <v>10</v>
      </c>
      <c r="E36" s="16">
        <v>7103610</v>
      </c>
      <c r="F36" s="31">
        <v>0</v>
      </c>
      <c r="G36" s="31">
        <v>0</v>
      </c>
      <c r="H36" s="17">
        <f t="shared" si="1"/>
        <v>7103610</v>
      </c>
      <c r="I36" s="37"/>
      <c r="J36" s="37"/>
      <c r="K36" s="37"/>
    </row>
    <row r="37" spans="1:11" s="28" customFormat="1" ht="13.5">
      <c r="A37" s="114"/>
      <c r="B37" s="114"/>
      <c r="C37" s="114"/>
      <c r="D37" s="30" t="s">
        <v>11</v>
      </c>
      <c r="E37" s="16">
        <v>7103610</v>
      </c>
      <c r="F37" s="31">
        <v>0</v>
      </c>
      <c r="G37" s="31">
        <v>0</v>
      </c>
      <c r="H37" s="17">
        <f t="shared" si="1"/>
        <v>7103610</v>
      </c>
      <c r="I37" s="37"/>
      <c r="J37" s="37"/>
      <c r="K37" s="37"/>
    </row>
    <row r="38" spans="1:11" s="28" customFormat="1" ht="13.5">
      <c r="A38" s="114"/>
      <c r="B38" s="114"/>
      <c r="C38" s="114"/>
      <c r="D38" s="30" t="s">
        <v>12</v>
      </c>
      <c r="E38" s="18">
        <v>0</v>
      </c>
      <c r="F38" s="31">
        <v>0</v>
      </c>
      <c r="G38" s="31">
        <v>0</v>
      </c>
      <c r="H38" s="17">
        <f t="shared" si="1"/>
        <v>0</v>
      </c>
      <c r="I38" s="37"/>
      <c r="J38" s="37"/>
      <c r="K38" s="37"/>
    </row>
    <row r="39" spans="1:11" s="28" customFormat="1" ht="13.5">
      <c r="A39" s="114"/>
      <c r="B39" s="114"/>
      <c r="C39" s="114" t="s">
        <v>47</v>
      </c>
      <c r="D39" s="30" t="s">
        <v>10</v>
      </c>
      <c r="E39" s="16">
        <v>7103610</v>
      </c>
      <c r="F39" s="31">
        <v>0</v>
      </c>
      <c r="G39" s="31">
        <v>0</v>
      </c>
      <c r="H39" s="17">
        <f t="shared" si="1"/>
        <v>7103610</v>
      </c>
      <c r="I39" s="37"/>
      <c r="J39" s="37"/>
      <c r="K39" s="37"/>
    </row>
    <row r="40" spans="1:11" s="28" customFormat="1" ht="13.5">
      <c r="A40" s="114"/>
      <c r="B40" s="114"/>
      <c r="C40" s="114"/>
      <c r="D40" s="30" t="s">
        <v>11</v>
      </c>
      <c r="E40" s="16">
        <v>7103610</v>
      </c>
      <c r="F40" s="31">
        <v>0</v>
      </c>
      <c r="G40" s="31">
        <v>0</v>
      </c>
      <c r="H40" s="17">
        <f t="shared" si="1"/>
        <v>7103610</v>
      </c>
      <c r="I40" s="37"/>
      <c r="J40" s="37"/>
      <c r="K40" s="37"/>
    </row>
    <row r="41" spans="1:11" s="28" customFormat="1" ht="13.5">
      <c r="A41" s="114"/>
      <c r="B41" s="114"/>
      <c r="C41" s="114"/>
      <c r="D41" s="30" t="s">
        <v>12</v>
      </c>
      <c r="E41" s="18">
        <v>0</v>
      </c>
      <c r="F41" s="31">
        <v>0</v>
      </c>
      <c r="G41" s="31">
        <v>0</v>
      </c>
      <c r="H41" s="17">
        <f t="shared" si="1"/>
        <v>0</v>
      </c>
      <c r="I41" s="37"/>
      <c r="J41" s="37"/>
      <c r="K41" s="37"/>
    </row>
    <row r="42" spans="1:11" s="28" customFormat="1" ht="13.5">
      <c r="A42" s="114"/>
      <c r="B42" s="113" t="s">
        <v>47</v>
      </c>
      <c r="C42" s="113"/>
      <c r="D42" s="32" t="s">
        <v>10</v>
      </c>
      <c r="E42" s="20">
        <f>E27+E33+E39</f>
        <v>54846000</v>
      </c>
      <c r="F42" s="19">
        <v>0</v>
      </c>
      <c r="G42" s="19">
        <v>0</v>
      </c>
      <c r="H42" s="17">
        <f t="shared" si="1"/>
        <v>54846000</v>
      </c>
      <c r="I42" s="37"/>
      <c r="J42" s="37"/>
      <c r="K42" s="37"/>
    </row>
    <row r="43" spans="1:11" s="28" customFormat="1" ht="13.5">
      <c r="A43" s="114"/>
      <c r="B43" s="113"/>
      <c r="C43" s="113"/>
      <c r="D43" s="32" t="s">
        <v>11</v>
      </c>
      <c r="E43" s="21">
        <f>E28+E34+E40</f>
        <v>52525450</v>
      </c>
      <c r="F43" s="19">
        <v>0</v>
      </c>
      <c r="G43" s="19">
        <v>0</v>
      </c>
      <c r="H43" s="17">
        <f t="shared" si="1"/>
        <v>52525450</v>
      </c>
      <c r="I43" s="37"/>
      <c r="J43" s="37"/>
      <c r="K43" s="37"/>
    </row>
    <row r="44" spans="1:11" s="28" customFormat="1" ht="13.5">
      <c r="A44" s="114"/>
      <c r="B44" s="113"/>
      <c r="C44" s="113"/>
      <c r="D44" s="32" t="s">
        <v>12</v>
      </c>
      <c r="E44" s="19" t="s">
        <v>95</v>
      </c>
      <c r="F44" s="19">
        <v>0</v>
      </c>
      <c r="G44" s="19">
        <v>0</v>
      </c>
      <c r="H44" s="17" t="s">
        <v>95</v>
      </c>
      <c r="I44" s="37"/>
      <c r="J44" s="37"/>
      <c r="K44" s="37"/>
    </row>
    <row r="45" spans="1:11" s="72" customFormat="1" ht="13.5">
      <c r="A45" s="121" t="s">
        <v>90</v>
      </c>
      <c r="B45" s="107" t="s">
        <v>50</v>
      </c>
      <c r="C45" s="107" t="s">
        <v>50</v>
      </c>
      <c r="D45" s="70" t="s">
        <v>10</v>
      </c>
      <c r="E45" s="16">
        <v>21072980</v>
      </c>
      <c r="F45" s="36">
        <v>0</v>
      </c>
      <c r="G45" s="36">
        <v>0</v>
      </c>
      <c r="H45" s="17">
        <f>E45+F45+G45</f>
        <v>21072980</v>
      </c>
      <c r="I45" s="37"/>
      <c r="J45" s="37"/>
      <c r="K45" s="37"/>
    </row>
    <row r="46" spans="1:11" s="72" customFormat="1" ht="13.5">
      <c r="A46" s="114"/>
      <c r="B46" s="107"/>
      <c r="C46" s="114"/>
      <c r="D46" s="70" t="s">
        <v>11</v>
      </c>
      <c r="E46" s="16">
        <v>0</v>
      </c>
      <c r="F46" s="36">
        <v>0</v>
      </c>
      <c r="G46" s="36">
        <v>0</v>
      </c>
      <c r="H46" s="17">
        <f>E46+F46+G46</f>
        <v>0</v>
      </c>
      <c r="I46" s="37"/>
      <c r="J46" s="37"/>
      <c r="K46" s="37"/>
    </row>
    <row r="47" spans="1:11" s="72" customFormat="1" ht="13.5">
      <c r="A47" s="114"/>
      <c r="B47" s="107"/>
      <c r="C47" s="114"/>
      <c r="D47" s="70" t="s">
        <v>12</v>
      </c>
      <c r="E47" s="18" t="s">
        <v>96</v>
      </c>
      <c r="F47" s="36">
        <v>0</v>
      </c>
      <c r="G47" s="36">
        <v>0</v>
      </c>
      <c r="H47" s="17" t="s">
        <v>96</v>
      </c>
      <c r="I47" s="37"/>
      <c r="J47" s="37"/>
      <c r="K47" s="37"/>
    </row>
    <row r="48" spans="1:11" s="72" customFormat="1" ht="13.5">
      <c r="A48" s="114"/>
      <c r="B48" s="107"/>
      <c r="C48" s="107" t="s">
        <v>47</v>
      </c>
      <c r="D48" s="70" t="s">
        <v>10</v>
      </c>
      <c r="E48" s="16">
        <v>21072980</v>
      </c>
      <c r="F48" s="36">
        <v>0</v>
      </c>
      <c r="G48" s="36">
        <v>0</v>
      </c>
      <c r="H48" s="17">
        <f>E48+F48+G48</f>
        <v>21072980</v>
      </c>
      <c r="I48" s="37"/>
      <c r="J48" s="37"/>
      <c r="K48" s="37"/>
    </row>
    <row r="49" spans="1:11" s="72" customFormat="1" ht="13.5">
      <c r="A49" s="114"/>
      <c r="B49" s="107"/>
      <c r="C49" s="114"/>
      <c r="D49" s="70" t="s">
        <v>11</v>
      </c>
      <c r="E49" s="16">
        <v>0</v>
      </c>
      <c r="F49" s="36">
        <v>0</v>
      </c>
      <c r="G49" s="36">
        <v>0</v>
      </c>
      <c r="H49" s="17">
        <f>E49+F49+G49</f>
        <v>0</v>
      </c>
      <c r="I49" s="37"/>
      <c r="J49" s="37"/>
      <c r="K49" s="37"/>
    </row>
    <row r="50" spans="1:11" s="72" customFormat="1" ht="13.5">
      <c r="A50" s="114"/>
      <c r="B50" s="107"/>
      <c r="C50" s="114"/>
      <c r="D50" s="70" t="s">
        <v>12</v>
      </c>
      <c r="E50" s="18" t="s">
        <v>96</v>
      </c>
      <c r="F50" s="36">
        <v>0</v>
      </c>
      <c r="G50" s="36">
        <v>0</v>
      </c>
      <c r="H50" s="17" t="s">
        <v>96</v>
      </c>
      <c r="I50" s="37"/>
      <c r="J50" s="37"/>
      <c r="K50" s="37"/>
    </row>
    <row r="51" spans="1:11" s="72" customFormat="1" ht="13.5">
      <c r="A51" s="114"/>
      <c r="B51" s="107" t="s">
        <v>51</v>
      </c>
      <c r="C51" s="114" t="s">
        <v>51</v>
      </c>
      <c r="D51" s="70" t="s">
        <v>10</v>
      </c>
      <c r="E51" s="16">
        <v>2911020</v>
      </c>
      <c r="F51" s="36">
        <v>0</v>
      </c>
      <c r="G51" s="36">
        <v>0</v>
      </c>
      <c r="H51" s="17">
        <f aca="true" t="shared" si="2" ref="H51:H64">E51+F51+G51</f>
        <v>2911020</v>
      </c>
      <c r="I51" s="37"/>
      <c r="J51" s="37"/>
      <c r="K51" s="37"/>
    </row>
    <row r="52" spans="1:11" s="72" customFormat="1" ht="13.5">
      <c r="A52" s="114"/>
      <c r="B52" s="107"/>
      <c r="C52" s="114"/>
      <c r="D52" s="70" t="s">
        <v>11</v>
      </c>
      <c r="E52" s="16">
        <v>1133570</v>
      </c>
      <c r="F52" s="36">
        <v>0</v>
      </c>
      <c r="G52" s="36">
        <v>0</v>
      </c>
      <c r="H52" s="17">
        <f t="shared" si="2"/>
        <v>1133570</v>
      </c>
      <c r="I52" s="37"/>
      <c r="J52" s="37"/>
      <c r="K52" s="37"/>
    </row>
    <row r="53" spans="1:11" s="72" customFormat="1" ht="13.5">
      <c r="A53" s="114"/>
      <c r="B53" s="107"/>
      <c r="C53" s="114"/>
      <c r="D53" s="70" t="s">
        <v>12</v>
      </c>
      <c r="E53" s="18" t="s">
        <v>97</v>
      </c>
      <c r="F53" s="36">
        <v>0</v>
      </c>
      <c r="G53" s="36">
        <v>0</v>
      </c>
      <c r="H53" s="17" t="s">
        <v>97</v>
      </c>
      <c r="I53" s="37"/>
      <c r="J53" s="37"/>
      <c r="K53" s="37"/>
    </row>
    <row r="54" spans="1:11" s="72" customFormat="1" ht="13.5">
      <c r="A54" s="114"/>
      <c r="B54" s="107"/>
      <c r="C54" s="107" t="s">
        <v>47</v>
      </c>
      <c r="D54" s="70" t="s">
        <v>10</v>
      </c>
      <c r="E54" s="16">
        <v>2911020</v>
      </c>
      <c r="F54" s="36">
        <v>0</v>
      </c>
      <c r="G54" s="36">
        <v>0</v>
      </c>
      <c r="H54" s="17">
        <f t="shared" si="2"/>
        <v>2911020</v>
      </c>
      <c r="I54" s="37"/>
      <c r="J54" s="37"/>
      <c r="K54" s="37"/>
    </row>
    <row r="55" spans="1:11" s="72" customFormat="1" ht="13.5">
      <c r="A55" s="114"/>
      <c r="B55" s="107"/>
      <c r="C55" s="114"/>
      <c r="D55" s="70" t="s">
        <v>11</v>
      </c>
      <c r="E55" s="16">
        <v>1133570</v>
      </c>
      <c r="F55" s="36">
        <v>0</v>
      </c>
      <c r="G55" s="36">
        <v>0</v>
      </c>
      <c r="H55" s="17">
        <f t="shared" si="2"/>
        <v>1133570</v>
      </c>
      <c r="I55" s="37"/>
      <c r="J55" s="37"/>
      <c r="K55" s="37"/>
    </row>
    <row r="56" spans="1:11" s="72" customFormat="1" ht="13.5">
      <c r="A56" s="114"/>
      <c r="B56" s="107"/>
      <c r="C56" s="114"/>
      <c r="D56" s="70" t="s">
        <v>12</v>
      </c>
      <c r="E56" s="18" t="s">
        <v>97</v>
      </c>
      <c r="F56" s="36">
        <v>0</v>
      </c>
      <c r="G56" s="36">
        <v>0</v>
      </c>
      <c r="H56" s="17" t="s">
        <v>97</v>
      </c>
      <c r="I56" s="37"/>
      <c r="J56" s="37"/>
      <c r="K56" s="37"/>
    </row>
    <row r="57" spans="1:11" s="72" customFormat="1" ht="13.5">
      <c r="A57" s="114"/>
      <c r="B57" s="114" t="s">
        <v>52</v>
      </c>
      <c r="C57" s="107" t="s">
        <v>52</v>
      </c>
      <c r="D57" s="70" t="s">
        <v>10</v>
      </c>
      <c r="E57" s="16">
        <v>3440000</v>
      </c>
      <c r="F57" s="36">
        <v>0</v>
      </c>
      <c r="G57" s="36">
        <v>0</v>
      </c>
      <c r="H57" s="17">
        <f t="shared" si="2"/>
        <v>3440000</v>
      </c>
      <c r="I57" s="37"/>
      <c r="J57" s="37"/>
      <c r="K57" s="37"/>
    </row>
    <row r="58" spans="1:11" s="72" customFormat="1" ht="13.5">
      <c r="A58" s="114"/>
      <c r="B58" s="114"/>
      <c r="C58" s="114"/>
      <c r="D58" s="70" t="s">
        <v>11</v>
      </c>
      <c r="E58" s="16">
        <v>3085000</v>
      </c>
      <c r="F58" s="36">
        <v>0</v>
      </c>
      <c r="G58" s="36">
        <v>0</v>
      </c>
      <c r="H58" s="17">
        <f t="shared" si="2"/>
        <v>3085000</v>
      </c>
      <c r="I58" s="37"/>
      <c r="J58" s="37"/>
      <c r="K58" s="37"/>
    </row>
    <row r="59" spans="1:11" s="72" customFormat="1" ht="13.5">
      <c r="A59" s="114"/>
      <c r="B59" s="114"/>
      <c r="C59" s="114"/>
      <c r="D59" s="70" t="s">
        <v>12</v>
      </c>
      <c r="E59" s="18" t="s">
        <v>98</v>
      </c>
      <c r="F59" s="36">
        <v>0</v>
      </c>
      <c r="G59" s="36">
        <v>0</v>
      </c>
      <c r="H59" s="17" t="s">
        <v>98</v>
      </c>
      <c r="I59" s="37"/>
      <c r="J59" s="37"/>
      <c r="K59" s="37"/>
    </row>
    <row r="60" spans="1:11" s="72" customFormat="1" ht="13.5">
      <c r="A60" s="114"/>
      <c r="B60" s="114"/>
      <c r="C60" s="114" t="s">
        <v>47</v>
      </c>
      <c r="D60" s="70" t="s">
        <v>10</v>
      </c>
      <c r="E60" s="16">
        <v>3440000</v>
      </c>
      <c r="F60" s="36">
        <v>0</v>
      </c>
      <c r="G60" s="36">
        <v>0</v>
      </c>
      <c r="H60" s="17">
        <f t="shared" si="2"/>
        <v>3440000</v>
      </c>
      <c r="I60" s="37"/>
      <c r="J60" s="37"/>
      <c r="K60" s="37"/>
    </row>
    <row r="61" spans="1:11" s="72" customFormat="1" ht="13.5">
      <c r="A61" s="114"/>
      <c r="B61" s="114"/>
      <c r="C61" s="114"/>
      <c r="D61" s="70" t="s">
        <v>11</v>
      </c>
      <c r="E61" s="16">
        <v>3085000</v>
      </c>
      <c r="F61" s="36">
        <v>0</v>
      </c>
      <c r="G61" s="36">
        <v>0</v>
      </c>
      <c r="H61" s="17">
        <f t="shared" si="2"/>
        <v>3085000</v>
      </c>
      <c r="I61" s="37"/>
      <c r="J61" s="37"/>
      <c r="K61" s="37"/>
    </row>
    <row r="62" spans="1:11" s="72" customFormat="1" ht="13.5">
      <c r="A62" s="114"/>
      <c r="B62" s="114"/>
      <c r="C62" s="114"/>
      <c r="D62" s="70" t="s">
        <v>12</v>
      </c>
      <c r="E62" s="18" t="s">
        <v>98</v>
      </c>
      <c r="F62" s="36">
        <v>0</v>
      </c>
      <c r="G62" s="36">
        <v>0</v>
      </c>
      <c r="H62" s="17" t="s">
        <v>98</v>
      </c>
      <c r="I62" s="37"/>
      <c r="J62" s="37"/>
      <c r="K62" s="37"/>
    </row>
    <row r="63" spans="1:11" s="72" customFormat="1" ht="13.5">
      <c r="A63" s="114"/>
      <c r="B63" s="113" t="s">
        <v>47</v>
      </c>
      <c r="C63" s="113"/>
      <c r="D63" s="71" t="s">
        <v>10</v>
      </c>
      <c r="E63" s="20">
        <f>E48+E54+E60</f>
        <v>27424000</v>
      </c>
      <c r="F63" s="19">
        <v>0</v>
      </c>
      <c r="G63" s="19">
        <v>0</v>
      </c>
      <c r="H63" s="17">
        <f t="shared" si="2"/>
        <v>27424000</v>
      </c>
      <c r="I63" s="37"/>
      <c r="J63" s="37"/>
      <c r="K63" s="37"/>
    </row>
    <row r="64" spans="1:11" s="72" customFormat="1" ht="13.5">
      <c r="A64" s="114"/>
      <c r="B64" s="113"/>
      <c r="C64" s="113"/>
      <c r="D64" s="71" t="s">
        <v>11</v>
      </c>
      <c r="E64" s="21">
        <f>E49+E55+E61</f>
        <v>4218570</v>
      </c>
      <c r="F64" s="19">
        <v>0</v>
      </c>
      <c r="G64" s="19">
        <v>0</v>
      </c>
      <c r="H64" s="17">
        <f t="shared" si="2"/>
        <v>4218570</v>
      </c>
      <c r="I64" s="37"/>
      <c r="J64" s="37"/>
      <c r="K64" s="37"/>
    </row>
    <row r="65" spans="1:11" s="72" customFormat="1" ht="13.5">
      <c r="A65" s="114"/>
      <c r="B65" s="113"/>
      <c r="C65" s="113"/>
      <c r="D65" s="71" t="s">
        <v>12</v>
      </c>
      <c r="E65" s="19" t="s">
        <v>99</v>
      </c>
      <c r="F65" s="19">
        <v>0</v>
      </c>
      <c r="G65" s="19">
        <v>0</v>
      </c>
      <c r="H65" s="17" t="s">
        <v>99</v>
      </c>
      <c r="I65" s="37"/>
      <c r="J65" s="37"/>
      <c r="K65" s="37"/>
    </row>
    <row r="66" spans="1:11" s="28" customFormat="1" ht="13.5">
      <c r="A66" s="121" t="s">
        <v>93</v>
      </c>
      <c r="B66" s="107" t="s">
        <v>50</v>
      </c>
      <c r="C66" s="107" t="s">
        <v>50</v>
      </c>
      <c r="D66" s="30" t="s">
        <v>10</v>
      </c>
      <c r="E66" s="16">
        <v>39274890</v>
      </c>
      <c r="F66" s="31">
        <v>0</v>
      </c>
      <c r="G66" s="31">
        <v>0</v>
      </c>
      <c r="H66" s="17">
        <f>E66+F66+G66</f>
        <v>39274890</v>
      </c>
      <c r="I66" s="37"/>
      <c r="J66" s="37"/>
      <c r="K66" s="37"/>
    </row>
    <row r="67" spans="1:11" s="28" customFormat="1" ht="13.5">
      <c r="A67" s="114"/>
      <c r="B67" s="107"/>
      <c r="C67" s="114"/>
      <c r="D67" s="30" t="s">
        <v>11</v>
      </c>
      <c r="E67" s="16">
        <v>34763840</v>
      </c>
      <c r="F67" s="31">
        <v>0</v>
      </c>
      <c r="G67" s="31">
        <v>0</v>
      </c>
      <c r="H67" s="17">
        <f aca="true" t="shared" si="3" ref="H67:H85">E67+F67+G67</f>
        <v>34763840</v>
      </c>
      <c r="I67" s="37"/>
      <c r="J67" s="37"/>
      <c r="K67" s="37"/>
    </row>
    <row r="68" spans="1:11" s="28" customFormat="1" ht="13.5">
      <c r="A68" s="114"/>
      <c r="B68" s="107"/>
      <c r="C68" s="114"/>
      <c r="D68" s="30" t="s">
        <v>12</v>
      </c>
      <c r="E68" s="52" t="s">
        <v>100</v>
      </c>
      <c r="F68" s="31">
        <v>0</v>
      </c>
      <c r="G68" s="31">
        <v>0</v>
      </c>
      <c r="H68" s="41" t="s">
        <v>100</v>
      </c>
      <c r="I68" s="37"/>
      <c r="J68" s="37"/>
      <c r="K68" s="37"/>
    </row>
    <row r="69" spans="1:11" s="28" customFormat="1" ht="13.5">
      <c r="A69" s="114"/>
      <c r="B69" s="107"/>
      <c r="C69" s="107" t="s">
        <v>47</v>
      </c>
      <c r="D69" s="30" t="s">
        <v>10</v>
      </c>
      <c r="E69" s="16">
        <v>39274890</v>
      </c>
      <c r="F69" s="31">
        <v>0</v>
      </c>
      <c r="G69" s="31">
        <v>0</v>
      </c>
      <c r="H69" s="17">
        <f t="shared" si="3"/>
        <v>39274890</v>
      </c>
      <c r="I69" s="37"/>
      <c r="J69" s="37"/>
      <c r="K69" s="37"/>
    </row>
    <row r="70" spans="1:11" s="28" customFormat="1" ht="13.5">
      <c r="A70" s="114"/>
      <c r="B70" s="107"/>
      <c r="C70" s="114"/>
      <c r="D70" s="30" t="s">
        <v>11</v>
      </c>
      <c r="E70" s="16">
        <v>34763840</v>
      </c>
      <c r="F70" s="31">
        <v>0</v>
      </c>
      <c r="G70" s="31">
        <v>0</v>
      </c>
      <c r="H70" s="17">
        <f t="shared" si="3"/>
        <v>34763840</v>
      </c>
      <c r="I70" s="37"/>
      <c r="J70" s="37"/>
      <c r="K70" s="37"/>
    </row>
    <row r="71" spans="1:11" s="28" customFormat="1" ht="13.5">
      <c r="A71" s="114"/>
      <c r="B71" s="107"/>
      <c r="C71" s="114"/>
      <c r="D71" s="30" t="s">
        <v>12</v>
      </c>
      <c r="E71" s="52" t="s">
        <v>100</v>
      </c>
      <c r="F71" s="31">
        <v>0</v>
      </c>
      <c r="G71" s="31">
        <v>0</v>
      </c>
      <c r="H71" s="41" t="s">
        <v>100</v>
      </c>
      <c r="I71" s="37"/>
      <c r="J71" s="37"/>
      <c r="K71" s="37"/>
    </row>
    <row r="72" spans="1:11" s="28" customFormat="1" ht="13.5">
      <c r="A72" s="114"/>
      <c r="B72" s="107" t="s">
        <v>51</v>
      </c>
      <c r="C72" s="114" t="s">
        <v>51</v>
      </c>
      <c r="D72" s="30" t="s">
        <v>10</v>
      </c>
      <c r="E72" s="16">
        <v>6459240</v>
      </c>
      <c r="F72" s="31">
        <v>0</v>
      </c>
      <c r="G72" s="31">
        <v>0</v>
      </c>
      <c r="H72" s="17">
        <f t="shared" si="3"/>
        <v>6459240</v>
      </c>
      <c r="I72" s="37"/>
      <c r="J72" s="37"/>
      <c r="K72" s="37"/>
    </row>
    <row r="73" spans="1:11" s="28" customFormat="1" ht="13.5">
      <c r="A73" s="114"/>
      <c r="B73" s="107"/>
      <c r="C73" s="114"/>
      <c r="D73" s="30" t="s">
        <v>11</v>
      </c>
      <c r="E73" s="16">
        <v>6459240</v>
      </c>
      <c r="F73" s="31">
        <v>0</v>
      </c>
      <c r="G73" s="31">
        <v>0</v>
      </c>
      <c r="H73" s="17">
        <f t="shared" si="3"/>
        <v>6459240</v>
      </c>
      <c r="I73" s="37"/>
      <c r="J73" s="37"/>
      <c r="K73" s="37"/>
    </row>
    <row r="74" spans="1:11" s="28" customFormat="1" ht="13.5">
      <c r="A74" s="114"/>
      <c r="B74" s="107"/>
      <c r="C74" s="114"/>
      <c r="D74" s="30" t="s">
        <v>12</v>
      </c>
      <c r="E74" s="48">
        <v>0</v>
      </c>
      <c r="F74" s="31">
        <v>0</v>
      </c>
      <c r="G74" s="31">
        <v>0</v>
      </c>
      <c r="H74" s="49">
        <f t="shared" si="3"/>
        <v>0</v>
      </c>
      <c r="I74" s="37"/>
      <c r="J74" s="37"/>
      <c r="K74" s="37"/>
    </row>
    <row r="75" spans="1:11" s="28" customFormat="1" ht="13.5">
      <c r="A75" s="114"/>
      <c r="B75" s="107"/>
      <c r="C75" s="107" t="s">
        <v>47</v>
      </c>
      <c r="D75" s="30" t="s">
        <v>10</v>
      </c>
      <c r="E75" s="16">
        <v>6459240</v>
      </c>
      <c r="F75" s="31">
        <v>0</v>
      </c>
      <c r="G75" s="31">
        <v>0</v>
      </c>
      <c r="H75" s="17">
        <f t="shared" si="3"/>
        <v>6459240</v>
      </c>
      <c r="I75" s="37"/>
      <c r="J75" s="37"/>
      <c r="K75" s="37"/>
    </row>
    <row r="76" spans="1:11" s="28" customFormat="1" ht="13.5">
      <c r="A76" s="114"/>
      <c r="B76" s="107"/>
      <c r="C76" s="114"/>
      <c r="D76" s="30" t="s">
        <v>11</v>
      </c>
      <c r="E76" s="16">
        <v>6459240</v>
      </c>
      <c r="F76" s="31">
        <v>0</v>
      </c>
      <c r="G76" s="31">
        <v>0</v>
      </c>
      <c r="H76" s="17">
        <f t="shared" si="3"/>
        <v>6459240</v>
      </c>
      <c r="I76" s="37"/>
      <c r="J76" s="37"/>
      <c r="K76" s="37"/>
    </row>
    <row r="77" spans="1:11" s="28" customFormat="1" ht="13.5">
      <c r="A77" s="114"/>
      <c r="B77" s="107"/>
      <c r="C77" s="114"/>
      <c r="D77" s="30" t="s">
        <v>12</v>
      </c>
      <c r="E77" s="48">
        <v>0</v>
      </c>
      <c r="F77" s="31">
        <v>0</v>
      </c>
      <c r="G77" s="31">
        <v>0</v>
      </c>
      <c r="H77" s="49">
        <f t="shared" si="3"/>
        <v>0</v>
      </c>
      <c r="I77" s="37"/>
      <c r="J77" s="37"/>
      <c r="K77" s="37"/>
    </row>
    <row r="78" spans="1:11" s="28" customFormat="1" ht="13.5">
      <c r="A78" s="114"/>
      <c r="B78" s="114" t="s">
        <v>52</v>
      </c>
      <c r="C78" s="107" t="s">
        <v>52</v>
      </c>
      <c r="D78" s="30" t="s">
        <v>10</v>
      </c>
      <c r="E78" s="16">
        <v>9111870</v>
      </c>
      <c r="F78" s="31">
        <v>0</v>
      </c>
      <c r="G78" s="31">
        <v>0</v>
      </c>
      <c r="H78" s="17">
        <f t="shared" si="3"/>
        <v>9111870</v>
      </c>
      <c r="I78" s="37"/>
      <c r="J78" s="37"/>
      <c r="K78" s="37"/>
    </row>
    <row r="79" spans="1:11" s="28" customFormat="1" ht="13.5">
      <c r="A79" s="114"/>
      <c r="B79" s="114"/>
      <c r="C79" s="114"/>
      <c r="D79" s="30" t="s">
        <v>11</v>
      </c>
      <c r="E79" s="16">
        <v>9111870</v>
      </c>
      <c r="F79" s="31">
        <v>0</v>
      </c>
      <c r="G79" s="31">
        <v>0</v>
      </c>
      <c r="H79" s="17">
        <f t="shared" si="3"/>
        <v>9111870</v>
      </c>
      <c r="I79" s="37"/>
      <c r="J79" s="37"/>
      <c r="K79" s="37"/>
    </row>
    <row r="80" spans="1:11" s="28" customFormat="1" ht="13.5">
      <c r="A80" s="114"/>
      <c r="B80" s="114"/>
      <c r="C80" s="114"/>
      <c r="D80" s="30" t="s">
        <v>12</v>
      </c>
      <c r="E80" s="48">
        <v>0</v>
      </c>
      <c r="F80" s="31">
        <v>0</v>
      </c>
      <c r="G80" s="31">
        <v>0</v>
      </c>
      <c r="H80" s="49">
        <f t="shared" si="3"/>
        <v>0</v>
      </c>
      <c r="I80" s="37"/>
      <c r="J80" s="37"/>
      <c r="K80" s="37"/>
    </row>
    <row r="81" spans="1:11" s="28" customFormat="1" ht="13.5">
      <c r="A81" s="114"/>
      <c r="B81" s="114"/>
      <c r="C81" s="114" t="s">
        <v>47</v>
      </c>
      <c r="D81" s="30" t="s">
        <v>10</v>
      </c>
      <c r="E81" s="16">
        <v>9111870</v>
      </c>
      <c r="F81" s="31">
        <v>0</v>
      </c>
      <c r="G81" s="31">
        <v>0</v>
      </c>
      <c r="H81" s="17">
        <f t="shared" si="3"/>
        <v>9111870</v>
      </c>
      <c r="I81" s="37"/>
      <c r="J81" s="37"/>
      <c r="K81" s="37"/>
    </row>
    <row r="82" spans="1:11" s="28" customFormat="1" ht="13.5">
      <c r="A82" s="114"/>
      <c r="B82" s="114"/>
      <c r="C82" s="114"/>
      <c r="D82" s="30" t="s">
        <v>11</v>
      </c>
      <c r="E82" s="16">
        <v>9111870</v>
      </c>
      <c r="F82" s="31">
        <v>0</v>
      </c>
      <c r="G82" s="31">
        <v>0</v>
      </c>
      <c r="H82" s="17">
        <f t="shared" si="3"/>
        <v>9111870</v>
      </c>
      <c r="I82" s="37"/>
      <c r="J82" s="37"/>
      <c r="K82" s="37"/>
    </row>
    <row r="83" spans="1:11" s="28" customFormat="1" ht="13.5">
      <c r="A83" s="114"/>
      <c r="B83" s="114"/>
      <c r="C83" s="114"/>
      <c r="D83" s="30" t="s">
        <v>12</v>
      </c>
      <c r="E83" s="48">
        <v>0</v>
      </c>
      <c r="F83" s="31">
        <v>0</v>
      </c>
      <c r="G83" s="31">
        <v>0</v>
      </c>
      <c r="H83" s="49">
        <f t="shared" si="3"/>
        <v>0</v>
      </c>
      <c r="I83" s="37"/>
      <c r="J83" s="37"/>
      <c r="K83" s="37"/>
    </row>
    <row r="84" spans="1:11" s="28" customFormat="1" ht="13.5">
      <c r="A84" s="114"/>
      <c r="B84" s="113" t="s">
        <v>47</v>
      </c>
      <c r="C84" s="113"/>
      <c r="D84" s="32" t="s">
        <v>10</v>
      </c>
      <c r="E84" s="20">
        <f>E69+E75+E81</f>
        <v>54846000</v>
      </c>
      <c r="F84" s="19">
        <v>0</v>
      </c>
      <c r="G84" s="19">
        <v>0</v>
      </c>
      <c r="H84" s="17">
        <f t="shared" si="3"/>
        <v>54846000</v>
      </c>
      <c r="I84" s="37"/>
      <c r="J84" s="37"/>
      <c r="K84" s="37"/>
    </row>
    <row r="85" spans="1:11" s="28" customFormat="1" ht="13.5">
      <c r="A85" s="114"/>
      <c r="B85" s="113"/>
      <c r="C85" s="113"/>
      <c r="D85" s="32" t="s">
        <v>11</v>
      </c>
      <c r="E85" s="21">
        <f>E70+E76+E82</f>
        <v>50334950</v>
      </c>
      <c r="F85" s="19">
        <v>0</v>
      </c>
      <c r="G85" s="19">
        <v>0</v>
      </c>
      <c r="H85" s="17">
        <f t="shared" si="3"/>
        <v>50334950</v>
      </c>
      <c r="I85" s="37"/>
      <c r="J85" s="37"/>
      <c r="K85" s="37"/>
    </row>
    <row r="86" spans="1:11" s="28" customFormat="1" ht="13.5">
      <c r="A86" s="114"/>
      <c r="B86" s="113"/>
      <c r="C86" s="113"/>
      <c r="D86" s="32" t="s">
        <v>12</v>
      </c>
      <c r="E86" s="53" t="s">
        <v>100</v>
      </c>
      <c r="F86" s="19">
        <v>0</v>
      </c>
      <c r="G86" s="19">
        <v>0</v>
      </c>
      <c r="H86" s="41" t="s">
        <v>100</v>
      </c>
      <c r="I86" s="37"/>
      <c r="J86" s="37"/>
      <c r="K86" s="37"/>
    </row>
  </sheetData>
  <sheetProtection/>
  <mergeCells count="50">
    <mergeCell ref="B63:C65"/>
    <mergeCell ref="A45:A65"/>
    <mergeCell ref="B45:B50"/>
    <mergeCell ref="C45:C47"/>
    <mergeCell ref="C48:C50"/>
    <mergeCell ref="B51:B56"/>
    <mergeCell ref="C51:C53"/>
    <mergeCell ref="C54:C56"/>
    <mergeCell ref="B57:B62"/>
    <mergeCell ref="C57:C59"/>
    <mergeCell ref="C60:C62"/>
    <mergeCell ref="F1:F2"/>
    <mergeCell ref="G1:G2"/>
    <mergeCell ref="H1:H2"/>
    <mergeCell ref="B15:B20"/>
    <mergeCell ref="C15:C17"/>
    <mergeCell ref="C18:C20"/>
    <mergeCell ref="A1:C1"/>
    <mergeCell ref="D1:D2"/>
    <mergeCell ref="E1:E2"/>
    <mergeCell ref="B36:B41"/>
    <mergeCell ref="C36:C38"/>
    <mergeCell ref="B21:C23"/>
    <mergeCell ref="A3:A23"/>
    <mergeCell ref="B3:B8"/>
    <mergeCell ref="C3:C5"/>
    <mergeCell ref="C6:C8"/>
    <mergeCell ref="B9:B14"/>
    <mergeCell ref="C9:C11"/>
    <mergeCell ref="C12:C14"/>
    <mergeCell ref="B78:B83"/>
    <mergeCell ref="C39:C41"/>
    <mergeCell ref="B42:C44"/>
    <mergeCell ref="A24:A44"/>
    <mergeCell ref="B24:B29"/>
    <mergeCell ref="C24:C26"/>
    <mergeCell ref="C27:C29"/>
    <mergeCell ref="B30:B35"/>
    <mergeCell ref="C30:C32"/>
    <mergeCell ref="C33:C35"/>
    <mergeCell ref="C78:C80"/>
    <mergeCell ref="C81:C83"/>
    <mergeCell ref="B84:C86"/>
    <mergeCell ref="A66:A86"/>
    <mergeCell ref="B66:B71"/>
    <mergeCell ref="C66:C68"/>
    <mergeCell ref="C69:C71"/>
    <mergeCell ref="B72:B77"/>
    <mergeCell ref="C72:C74"/>
    <mergeCell ref="C75:C77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J23"/>
  <sheetViews>
    <sheetView zoomScalePageLayoutView="0" workbookViewId="0" topLeftCell="A1">
      <selection activeCell="L16" sqref="L16"/>
    </sheetView>
  </sheetViews>
  <sheetFormatPr defaultColWidth="8.88671875" defaultRowHeight="13.5"/>
  <cols>
    <col min="1" max="1" width="2.3359375" style="63" customWidth="1"/>
    <col min="2" max="2" width="14.10546875" style="63" customWidth="1"/>
    <col min="3" max="3" width="14.5546875" style="63" customWidth="1"/>
    <col min="4" max="4" width="14.10546875" style="63" customWidth="1"/>
    <col min="5" max="5" width="7.4453125" style="63" customWidth="1"/>
    <col min="6" max="6" width="14.10546875" style="63" customWidth="1"/>
    <col min="7" max="8" width="16.88671875" style="63" customWidth="1"/>
    <col min="9" max="9" width="19.21484375" style="63" customWidth="1"/>
    <col min="10" max="10" width="12.5546875" style="63" customWidth="1"/>
    <col min="11" max="16384" width="8.88671875" style="63" customWidth="1"/>
  </cols>
  <sheetData>
    <row r="1" spans="2:9" ht="22.5" customHeight="1">
      <c r="B1" s="131" t="s">
        <v>1</v>
      </c>
      <c r="C1" s="132"/>
      <c r="D1" s="133"/>
      <c r="E1" s="134" t="s">
        <v>2</v>
      </c>
      <c r="F1" s="136" t="s">
        <v>59</v>
      </c>
      <c r="G1" s="129" t="s">
        <v>4</v>
      </c>
      <c r="H1" s="129" t="s">
        <v>5</v>
      </c>
      <c r="I1" s="129" t="s">
        <v>6</v>
      </c>
    </row>
    <row r="2" spans="2:9" ht="22.5" customHeight="1">
      <c r="B2" s="64" t="s">
        <v>7</v>
      </c>
      <c r="C2" s="58" t="s">
        <v>8</v>
      </c>
      <c r="D2" s="58" t="s">
        <v>9</v>
      </c>
      <c r="E2" s="135"/>
      <c r="F2" s="130"/>
      <c r="G2" s="130"/>
      <c r="H2" s="130"/>
      <c r="I2" s="130"/>
    </row>
    <row r="3" spans="2:9" ht="22.5" customHeight="1">
      <c r="B3" s="127" t="s">
        <v>70</v>
      </c>
      <c r="C3" s="128" t="s">
        <v>50</v>
      </c>
      <c r="D3" s="128" t="s">
        <v>50</v>
      </c>
      <c r="E3" s="64" t="s">
        <v>10</v>
      </c>
      <c r="F3" s="24">
        <v>34016770</v>
      </c>
      <c r="G3" s="59">
        <v>0</v>
      </c>
      <c r="H3" s="59">
        <v>0</v>
      </c>
      <c r="I3" s="60">
        <f>F3+G3+H3</f>
        <v>34016770</v>
      </c>
    </row>
    <row r="4" spans="2:9" ht="22.5" customHeight="1">
      <c r="B4" s="122"/>
      <c r="C4" s="128"/>
      <c r="D4" s="122"/>
      <c r="E4" s="64" t="s">
        <v>11</v>
      </c>
      <c r="F4" s="24">
        <v>33725380</v>
      </c>
      <c r="G4" s="59">
        <v>0</v>
      </c>
      <c r="H4" s="59">
        <v>0</v>
      </c>
      <c r="I4" s="60">
        <f aca="true" t="shared" si="0" ref="I4:I22">F4+G4+H4</f>
        <v>33725380</v>
      </c>
    </row>
    <row r="5" spans="2:9" ht="22.5" customHeight="1">
      <c r="B5" s="122"/>
      <c r="C5" s="128"/>
      <c r="D5" s="122"/>
      <c r="E5" s="64" t="s">
        <v>12</v>
      </c>
      <c r="F5" s="23" t="s">
        <v>114</v>
      </c>
      <c r="G5" s="59">
        <v>0</v>
      </c>
      <c r="H5" s="59">
        <v>0</v>
      </c>
      <c r="I5" s="60" t="s">
        <v>114</v>
      </c>
    </row>
    <row r="6" spans="2:9" ht="22.5" customHeight="1">
      <c r="B6" s="122"/>
      <c r="C6" s="128"/>
      <c r="D6" s="128" t="s">
        <v>47</v>
      </c>
      <c r="E6" s="64" t="s">
        <v>10</v>
      </c>
      <c r="F6" s="24">
        <v>34016770</v>
      </c>
      <c r="G6" s="59">
        <v>0</v>
      </c>
      <c r="H6" s="59">
        <v>0</v>
      </c>
      <c r="I6" s="60">
        <f t="shared" si="0"/>
        <v>34016770</v>
      </c>
    </row>
    <row r="7" spans="2:9" ht="22.5" customHeight="1">
      <c r="B7" s="122"/>
      <c r="C7" s="128"/>
      <c r="D7" s="122"/>
      <c r="E7" s="64" t="s">
        <v>11</v>
      </c>
      <c r="F7" s="24">
        <v>33725380</v>
      </c>
      <c r="G7" s="59">
        <v>0</v>
      </c>
      <c r="H7" s="59">
        <v>0</v>
      </c>
      <c r="I7" s="60">
        <f t="shared" si="0"/>
        <v>33725380</v>
      </c>
    </row>
    <row r="8" spans="2:9" ht="22.5" customHeight="1">
      <c r="B8" s="122"/>
      <c r="C8" s="128"/>
      <c r="D8" s="122"/>
      <c r="E8" s="64" t="s">
        <v>12</v>
      </c>
      <c r="F8" s="23" t="s">
        <v>114</v>
      </c>
      <c r="G8" s="59">
        <v>0</v>
      </c>
      <c r="H8" s="59">
        <v>0</v>
      </c>
      <c r="I8" s="60" t="s">
        <v>114</v>
      </c>
    </row>
    <row r="9" spans="2:9" ht="22.5" customHeight="1">
      <c r="B9" s="122"/>
      <c r="C9" s="128" t="s">
        <v>51</v>
      </c>
      <c r="D9" s="122" t="s">
        <v>51</v>
      </c>
      <c r="E9" s="64" t="s">
        <v>10</v>
      </c>
      <c r="F9" s="24">
        <v>1640000</v>
      </c>
      <c r="G9" s="59">
        <v>0</v>
      </c>
      <c r="H9" s="59">
        <v>0</v>
      </c>
      <c r="I9" s="60">
        <f t="shared" si="0"/>
        <v>1640000</v>
      </c>
    </row>
    <row r="10" spans="2:9" ht="22.5" customHeight="1">
      <c r="B10" s="122"/>
      <c r="C10" s="128"/>
      <c r="D10" s="122"/>
      <c r="E10" s="64" t="s">
        <v>11</v>
      </c>
      <c r="F10" s="24">
        <v>1640000</v>
      </c>
      <c r="G10" s="59">
        <v>0</v>
      </c>
      <c r="H10" s="59">
        <v>0</v>
      </c>
      <c r="I10" s="60">
        <f t="shared" si="0"/>
        <v>1640000</v>
      </c>
    </row>
    <row r="11" spans="2:9" ht="22.5" customHeight="1">
      <c r="B11" s="122"/>
      <c r="C11" s="128"/>
      <c r="D11" s="122"/>
      <c r="E11" s="64" t="s">
        <v>12</v>
      </c>
      <c r="F11" s="23">
        <v>0</v>
      </c>
      <c r="G11" s="59">
        <v>0</v>
      </c>
      <c r="H11" s="59">
        <v>0</v>
      </c>
      <c r="I11" s="60">
        <f t="shared" si="0"/>
        <v>0</v>
      </c>
    </row>
    <row r="12" spans="2:9" ht="22.5" customHeight="1">
      <c r="B12" s="122"/>
      <c r="C12" s="128"/>
      <c r="D12" s="128" t="s">
        <v>47</v>
      </c>
      <c r="E12" s="64" t="s">
        <v>10</v>
      </c>
      <c r="F12" s="24">
        <v>1640000</v>
      </c>
      <c r="G12" s="59">
        <v>0</v>
      </c>
      <c r="H12" s="59">
        <v>0</v>
      </c>
      <c r="I12" s="60">
        <f t="shared" si="0"/>
        <v>1640000</v>
      </c>
    </row>
    <row r="13" spans="2:9" ht="22.5" customHeight="1">
      <c r="B13" s="122"/>
      <c r="C13" s="128"/>
      <c r="D13" s="122"/>
      <c r="E13" s="64" t="s">
        <v>11</v>
      </c>
      <c r="F13" s="24">
        <v>1640000</v>
      </c>
      <c r="G13" s="59">
        <v>0</v>
      </c>
      <c r="H13" s="59">
        <v>0</v>
      </c>
      <c r="I13" s="60">
        <f t="shared" si="0"/>
        <v>1640000</v>
      </c>
    </row>
    <row r="14" spans="2:9" ht="22.5" customHeight="1">
      <c r="B14" s="122"/>
      <c r="C14" s="128"/>
      <c r="D14" s="122"/>
      <c r="E14" s="64" t="s">
        <v>12</v>
      </c>
      <c r="F14" s="23">
        <v>0</v>
      </c>
      <c r="G14" s="59">
        <v>0</v>
      </c>
      <c r="H14" s="59">
        <v>0</v>
      </c>
      <c r="I14" s="60">
        <f t="shared" si="0"/>
        <v>0</v>
      </c>
    </row>
    <row r="15" spans="2:9" ht="22.5" customHeight="1">
      <c r="B15" s="122"/>
      <c r="C15" s="122" t="s">
        <v>52</v>
      </c>
      <c r="D15" s="128" t="s">
        <v>52</v>
      </c>
      <c r="E15" s="64" t="s">
        <v>10</v>
      </c>
      <c r="F15" s="24">
        <v>39343230</v>
      </c>
      <c r="G15" s="59">
        <v>0</v>
      </c>
      <c r="H15" s="59">
        <v>0</v>
      </c>
      <c r="I15" s="60">
        <f t="shared" si="0"/>
        <v>39343230</v>
      </c>
    </row>
    <row r="16" spans="2:9" ht="22.5" customHeight="1">
      <c r="B16" s="122"/>
      <c r="C16" s="122"/>
      <c r="D16" s="122"/>
      <c r="E16" s="64" t="s">
        <v>11</v>
      </c>
      <c r="F16" s="24">
        <v>39343230</v>
      </c>
      <c r="G16" s="59">
        <v>0</v>
      </c>
      <c r="H16" s="59">
        <v>0</v>
      </c>
      <c r="I16" s="60">
        <f t="shared" si="0"/>
        <v>39343230</v>
      </c>
    </row>
    <row r="17" spans="2:9" ht="22.5" customHeight="1">
      <c r="B17" s="122"/>
      <c r="C17" s="122"/>
      <c r="D17" s="122"/>
      <c r="E17" s="64" t="s">
        <v>12</v>
      </c>
      <c r="F17" s="23">
        <v>0</v>
      </c>
      <c r="G17" s="59">
        <v>0</v>
      </c>
      <c r="H17" s="59">
        <v>0</v>
      </c>
      <c r="I17" s="60">
        <f t="shared" si="0"/>
        <v>0</v>
      </c>
    </row>
    <row r="18" spans="2:9" ht="22.5" customHeight="1">
      <c r="B18" s="122"/>
      <c r="C18" s="122"/>
      <c r="D18" s="122" t="s">
        <v>47</v>
      </c>
      <c r="E18" s="64" t="s">
        <v>10</v>
      </c>
      <c r="F18" s="24">
        <v>39343230</v>
      </c>
      <c r="G18" s="59">
        <v>0</v>
      </c>
      <c r="H18" s="59">
        <v>0</v>
      </c>
      <c r="I18" s="60">
        <f t="shared" si="0"/>
        <v>39343230</v>
      </c>
    </row>
    <row r="19" spans="2:9" ht="22.5" customHeight="1">
      <c r="B19" s="122"/>
      <c r="C19" s="122"/>
      <c r="D19" s="122"/>
      <c r="E19" s="64" t="s">
        <v>11</v>
      </c>
      <c r="F19" s="24">
        <v>39343230</v>
      </c>
      <c r="G19" s="59">
        <v>0</v>
      </c>
      <c r="H19" s="59">
        <v>0</v>
      </c>
      <c r="I19" s="60">
        <f t="shared" si="0"/>
        <v>39343230</v>
      </c>
    </row>
    <row r="20" spans="2:9" ht="22.5" customHeight="1">
      <c r="B20" s="122"/>
      <c r="C20" s="122"/>
      <c r="D20" s="122"/>
      <c r="E20" s="64" t="s">
        <v>12</v>
      </c>
      <c r="F20" s="23">
        <v>0</v>
      </c>
      <c r="G20" s="59">
        <v>0</v>
      </c>
      <c r="H20" s="59">
        <v>0</v>
      </c>
      <c r="I20" s="60">
        <f t="shared" si="0"/>
        <v>0</v>
      </c>
    </row>
    <row r="21" spans="2:9" ht="22.5" customHeight="1">
      <c r="B21" s="122"/>
      <c r="C21" s="113" t="s">
        <v>47</v>
      </c>
      <c r="D21" s="113"/>
      <c r="E21" s="61" t="s">
        <v>10</v>
      </c>
      <c r="F21" s="20">
        <f>F6+F12+F18</f>
        <v>75000000</v>
      </c>
      <c r="G21" s="19">
        <v>0</v>
      </c>
      <c r="H21" s="19">
        <v>0</v>
      </c>
      <c r="I21" s="60">
        <f t="shared" si="0"/>
        <v>75000000</v>
      </c>
    </row>
    <row r="22" spans="2:9" ht="22.5" customHeight="1">
      <c r="B22" s="122"/>
      <c r="C22" s="113"/>
      <c r="D22" s="113"/>
      <c r="E22" s="61" t="s">
        <v>11</v>
      </c>
      <c r="F22" s="21">
        <f>F7+F13+F19</f>
        <v>74708610</v>
      </c>
      <c r="G22" s="19">
        <v>0</v>
      </c>
      <c r="H22" s="19">
        <v>0</v>
      </c>
      <c r="I22" s="60">
        <f t="shared" si="0"/>
        <v>74708610</v>
      </c>
    </row>
    <row r="23" spans="2:10" ht="22.5" customHeight="1">
      <c r="B23" s="122"/>
      <c r="C23" s="113"/>
      <c r="D23" s="113"/>
      <c r="E23" s="61" t="s">
        <v>12</v>
      </c>
      <c r="F23" s="19" t="s">
        <v>114</v>
      </c>
      <c r="G23" s="19">
        <v>0</v>
      </c>
      <c r="H23" s="19">
        <v>0</v>
      </c>
      <c r="I23" s="60" t="s">
        <v>114</v>
      </c>
      <c r="J23" s="37"/>
    </row>
  </sheetData>
  <sheetProtection/>
  <mergeCells count="17">
    <mergeCell ref="I1:I2"/>
    <mergeCell ref="D18:D20"/>
    <mergeCell ref="B1:D1"/>
    <mergeCell ref="E1:E2"/>
    <mergeCell ref="F1:F2"/>
    <mergeCell ref="G1:G2"/>
    <mergeCell ref="H1:H2"/>
    <mergeCell ref="C21:D23"/>
    <mergeCell ref="B3:B23"/>
    <mergeCell ref="C3:C8"/>
    <mergeCell ref="D3:D5"/>
    <mergeCell ref="D6:D8"/>
    <mergeCell ref="C9:C14"/>
    <mergeCell ref="D9:D11"/>
    <mergeCell ref="D12:D14"/>
    <mergeCell ref="C15:C20"/>
    <mergeCell ref="D15:D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I62"/>
  <sheetViews>
    <sheetView zoomScalePageLayoutView="0" workbookViewId="0" topLeftCell="A22">
      <selection activeCell="M51" sqref="M51"/>
    </sheetView>
  </sheetViews>
  <sheetFormatPr defaultColWidth="8.88671875" defaultRowHeight="13.5"/>
  <cols>
    <col min="1" max="1" width="2.3359375" style="25" customWidth="1"/>
    <col min="2" max="2" width="15.10546875" style="25" customWidth="1"/>
    <col min="3" max="3" width="7.4453125" style="25" customWidth="1"/>
    <col min="4" max="4" width="5.21484375" style="25" customWidth="1"/>
    <col min="5" max="5" width="7.4453125" style="25" customWidth="1"/>
    <col min="6" max="6" width="14.10546875" style="25" customWidth="1"/>
    <col min="7" max="7" width="6.88671875" style="25" customWidth="1"/>
    <col min="8" max="8" width="6.6640625" style="25" customWidth="1"/>
    <col min="9" max="9" width="14.21484375" style="25" customWidth="1"/>
    <col min="10" max="10" width="11.99609375" style="37" customWidth="1"/>
    <col min="11" max="11" width="4.88671875" style="69" customWidth="1"/>
    <col min="12" max="12" width="12.6640625" style="68" bestFit="1" customWidth="1"/>
    <col min="13" max="16384" width="8.88671875" style="25" customWidth="1"/>
  </cols>
  <sheetData>
    <row r="1" spans="2:9" ht="13.5" customHeight="1">
      <c r="B1" s="131" t="s">
        <v>1</v>
      </c>
      <c r="C1" s="132"/>
      <c r="D1" s="133"/>
      <c r="E1" s="134" t="s">
        <v>2</v>
      </c>
      <c r="F1" s="136" t="s">
        <v>59</v>
      </c>
      <c r="G1" s="129" t="s">
        <v>4</v>
      </c>
      <c r="H1" s="129" t="s">
        <v>5</v>
      </c>
      <c r="I1" s="129" t="s">
        <v>6</v>
      </c>
    </row>
    <row r="2" spans="2:9" ht="18" customHeight="1">
      <c r="B2" s="64" t="s">
        <v>7</v>
      </c>
      <c r="C2" s="58" t="s">
        <v>8</v>
      </c>
      <c r="D2" s="58" t="s">
        <v>9</v>
      </c>
      <c r="E2" s="135"/>
      <c r="F2" s="130"/>
      <c r="G2" s="130"/>
      <c r="H2" s="130"/>
      <c r="I2" s="130"/>
    </row>
    <row r="3" spans="2:9" ht="13.5">
      <c r="B3" s="127" t="s">
        <v>75</v>
      </c>
      <c r="C3" s="128" t="s">
        <v>52</v>
      </c>
      <c r="D3" s="128" t="s">
        <v>52</v>
      </c>
      <c r="E3" s="64" t="s">
        <v>10</v>
      </c>
      <c r="F3" s="24">
        <v>11000000</v>
      </c>
      <c r="G3" s="59">
        <v>0</v>
      </c>
      <c r="H3" s="59">
        <v>0</v>
      </c>
      <c r="I3" s="60">
        <f aca="true" t="shared" si="0" ref="I3:I54">F3+G3+H3</f>
        <v>11000000</v>
      </c>
    </row>
    <row r="4" spans="2:9" ht="13.5">
      <c r="B4" s="127"/>
      <c r="C4" s="128"/>
      <c r="D4" s="122"/>
      <c r="E4" s="64" t="s">
        <v>11</v>
      </c>
      <c r="F4" s="24">
        <v>11000000</v>
      </c>
      <c r="G4" s="59">
        <v>0</v>
      </c>
      <c r="H4" s="59">
        <v>0</v>
      </c>
      <c r="I4" s="60">
        <f t="shared" si="0"/>
        <v>11000000</v>
      </c>
    </row>
    <row r="5" spans="2:9" ht="13.5">
      <c r="B5" s="127"/>
      <c r="C5" s="128"/>
      <c r="D5" s="122"/>
      <c r="E5" s="64" t="s">
        <v>12</v>
      </c>
      <c r="F5" s="23">
        <v>0</v>
      </c>
      <c r="G5" s="59">
        <v>0</v>
      </c>
      <c r="H5" s="59">
        <v>0</v>
      </c>
      <c r="I5" s="60">
        <f t="shared" si="0"/>
        <v>0</v>
      </c>
    </row>
    <row r="6" spans="2:9" ht="13.5">
      <c r="B6" s="127"/>
      <c r="C6" s="137" t="s">
        <v>47</v>
      </c>
      <c r="D6" s="137"/>
      <c r="E6" s="61" t="s">
        <v>10</v>
      </c>
      <c r="F6" s="20">
        <v>11000000</v>
      </c>
      <c r="G6" s="60">
        <v>0</v>
      </c>
      <c r="H6" s="60">
        <v>0</v>
      </c>
      <c r="I6" s="60">
        <f t="shared" si="0"/>
        <v>11000000</v>
      </c>
    </row>
    <row r="7" spans="2:9" ht="13.5">
      <c r="B7" s="127"/>
      <c r="C7" s="137"/>
      <c r="D7" s="137"/>
      <c r="E7" s="61" t="s">
        <v>11</v>
      </c>
      <c r="F7" s="20">
        <v>11000000</v>
      </c>
      <c r="G7" s="60">
        <v>0</v>
      </c>
      <c r="H7" s="60">
        <v>0</v>
      </c>
      <c r="I7" s="60">
        <f t="shared" si="0"/>
        <v>11000000</v>
      </c>
    </row>
    <row r="8" spans="2:9" ht="13.5">
      <c r="B8" s="127"/>
      <c r="C8" s="137"/>
      <c r="D8" s="137"/>
      <c r="E8" s="61" t="s">
        <v>12</v>
      </c>
      <c r="F8" s="19">
        <v>0</v>
      </c>
      <c r="G8" s="60">
        <v>0</v>
      </c>
      <c r="H8" s="60">
        <v>0</v>
      </c>
      <c r="I8" s="60">
        <f t="shared" si="0"/>
        <v>0</v>
      </c>
    </row>
    <row r="9" spans="2:9" ht="11.25" customHeight="1">
      <c r="B9" s="127" t="s">
        <v>76</v>
      </c>
      <c r="C9" s="128" t="s">
        <v>52</v>
      </c>
      <c r="D9" s="128" t="s">
        <v>52</v>
      </c>
      <c r="E9" s="64" t="s">
        <v>10</v>
      </c>
      <c r="F9" s="24">
        <v>2000000</v>
      </c>
      <c r="G9" s="59">
        <v>0</v>
      </c>
      <c r="H9" s="59">
        <v>0</v>
      </c>
      <c r="I9" s="60">
        <f t="shared" si="0"/>
        <v>2000000</v>
      </c>
    </row>
    <row r="10" spans="2:9" ht="11.25" customHeight="1">
      <c r="B10" s="127"/>
      <c r="C10" s="128"/>
      <c r="D10" s="122"/>
      <c r="E10" s="64" t="s">
        <v>11</v>
      </c>
      <c r="F10" s="24">
        <v>2000000</v>
      </c>
      <c r="G10" s="59">
        <v>0</v>
      </c>
      <c r="H10" s="59">
        <v>0</v>
      </c>
      <c r="I10" s="60">
        <f t="shared" si="0"/>
        <v>2000000</v>
      </c>
    </row>
    <row r="11" spans="2:9" ht="11.25" customHeight="1">
      <c r="B11" s="127"/>
      <c r="C11" s="128"/>
      <c r="D11" s="122"/>
      <c r="E11" s="64" t="s">
        <v>12</v>
      </c>
      <c r="F11" s="23">
        <v>0</v>
      </c>
      <c r="G11" s="59">
        <v>0</v>
      </c>
      <c r="H11" s="59">
        <v>0</v>
      </c>
      <c r="I11" s="60">
        <f t="shared" si="0"/>
        <v>0</v>
      </c>
    </row>
    <row r="12" spans="2:9" ht="11.25" customHeight="1">
      <c r="B12" s="127"/>
      <c r="C12" s="137" t="s">
        <v>47</v>
      </c>
      <c r="D12" s="137"/>
      <c r="E12" s="61" t="s">
        <v>10</v>
      </c>
      <c r="F12" s="20">
        <v>2000000</v>
      </c>
      <c r="G12" s="60">
        <v>0</v>
      </c>
      <c r="H12" s="60">
        <v>0</v>
      </c>
      <c r="I12" s="60">
        <f t="shared" si="0"/>
        <v>2000000</v>
      </c>
    </row>
    <row r="13" spans="2:9" ht="11.25" customHeight="1">
      <c r="B13" s="127"/>
      <c r="C13" s="137"/>
      <c r="D13" s="137"/>
      <c r="E13" s="61" t="s">
        <v>11</v>
      </c>
      <c r="F13" s="20">
        <v>2000000</v>
      </c>
      <c r="G13" s="60">
        <v>0</v>
      </c>
      <c r="H13" s="60">
        <v>0</v>
      </c>
      <c r="I13" s="60">
        <f t="shared" si="0"/>
        <v>2000000</v>
      </c>
    </row>
    <row r="14" spans="2:9" ht="11.25" customHeight="1">
      <c r="B14" s="127"/>
      <c r="C14" s="137"/>
      <c r="D14" s="137"/>
      <c r="E14" s="61" t="s">
        <v>12</v>
      </c>
      <c r="F14" s="19">
        <v>0</v>
      </c>
      <c r="G14" s="60">
        <v>0</v>
      </c>
      <c r="H14" s="60">
        <v>0</v>
      </c>
      <c r="I14" s="60">
        <f t="shared" si="0"/>
        <v>0</v>
      </c>
    </row>
    <row r="15" spans="2:9" ht="11.25" customHeight="1">
      <c r="B15" s="127" t="s">
        <v>77</v>
      </c>
      <c r="C15" s="128" t="s">
        <v>52</v>
      </c>
      <c r="D15" s="128" t="s">
        <v>52</v>
      </c>
      <c r="E15" s="64" t="s">
        <v>10</v>
      </c>
      <c r="F15" s="24">
        <v>1800000</v>
      </c>
      <c r="G15" s="59">
        <v>0</v>
      </c>
      <c r="H15" s="59">
        <v>0</v>
      </c>
      <c r="I15" s="60">
        <f t="shared" si="0"/>
        <v>1800000</v>
      </c>
    </row>
    <row r="16" spans="2:9" ht="11.25" customHeight="1">
      <c r="B16" s="127"/>
      <c r="C16" s="128"/>
      <c r="D16" s="122"/>
      <c r="E16" s="64" t="s">
        <v>11</v>
      </c>
      <c r="F16" s="24">
        <v>1800000</v>
      </c>
      <c r="G16" s="59">
        <v>0</v>
      </c>
      <c r="H16" s="59">
        <v>0</v>
      </c>
      <c r="I16" s="60">
        <f t="shared" si="0"/>
        <v>1800000</v>
      </c>
    </row>
    <row r="17" spans="2:9" ht="11.25" customHeight="1">
      <c r="B17" s="127"/>
      <c r="C17" s="128"/>
      <c r="D17" s="122"/>
      <c r="E17" s="64" t="s">
        <v>12</v>
      </c>
      <c r="F17" s="23">
        <v>0</v>
      </c>
      <c r="G17" s="59">
        <v>0</v>
      </c>
      <c r="H17" s="59">
        <v>0</v>
      </c>
      <c r="I17" s="60">
        <f t="shared" si="0"/>
        <v>0</v>
      </c>
    </row>
    <row r="18" spans="2:9" ht="11.25" customHeight="1">
      <c r="B18" s="127"/>
      <c r="C18" s="137" t="s">
        <v>47</v>
      </c>
      <c r="D18" s="137"/>
      <c r="E18" s="61" t="s">
        <v>10</v>
      </c>
      <c r="F18" s="20">
        <v>1800000</v>
      </c>
      <c r="G18" s="60">
        <v>0</v>
      </c>
      <c r="H18" s="60">
        <v>0</v>
      </c>
      <c r="I18" s="60">
        <f t="shared" si="0"/>
        <v>1800000</v>
      </c>
    </row>
    <row r="19" spans="2:9" ht="11.25" customHeight="1">
      <c r="B19" s="127"/>
      <c r="C19" s="137"/>
      <c r="D19" s="137"/>
      <c r="E19" s="61" t="s">
        <v>11</v>
      </c>
      <c r="F19" s="20">
        <v>1800000</v>
      </c>
      <c r="G19" s="60">
        <v>0</v>
      </c>
      <c r="H19" s="60">
        <v>0</v>
      </c>
      <c r="I19" s="60">
        <f t="shared" si="0"/>
        <v>1800000</v>
      </c>
    </row>
    <row r="20" spans="2:9" ht="11.25" customHeight="1">
      <c r="B20" s="127"/>
      <c r="C20" s="137"/>
      <c r="D20" s="137"/>
      <c r="E20" s="61" t="s">
        <v>12</v>
      </c>
      <c r="F20" s="19">
        <v>0</v>
      </c>
      <c r="G20" s="60">
        <v>0</v>
      </c>
      <c r="H20" s="60">
        <v>0</v>
      </c>
      <c r="I20" s="60">
        <f t="shared" si="0"/>
        <v>0</v>
      </c>
    </row>
    <row r="21" spans="2:9" ht="12.75" customHeight="1">
      <c r="B21" s="127" t="s">
        <v>71</v>
      </c>
      <c r="C21" s="128" t="s">
        <v>52</v>
      </c>
      <c r="D21" s="128" t="s">
        <v>52</v>
      </c>
      <c r="E21" s="64" t="s">
        <v>10</v>
      </c>
      <c r="F21" s="24">
        <v>5000000</v>
      </c>
      <c r="G21" s="59">
        <v>0</v>
      </c>
      <c r="H21" s="59">
        <v>0</v>
      </c>
      <c r="I21" s="60">
        <f t="shared" si="0"/>
        <v>5000000</v>
      </c>
    </row>
    <row r="22" spans="2:9" ht="12.75" customHeight="1">
      <c r="B22" s="127"/>
      <c r="C22" s="128"/>
      <c r="D22" s="122"/>
      <c r="E22" s="64" t="s">
        <v>11</v>
      </c>
      <c r="F22" s="24">
        <v>5000000</v>
      </c>
      <c r="G22" s="59">
        <v>0</v>
      </c>
      <c r="H22" s="59">
        <v>0</v>
      </c>
      <c r="I22" s="60">
        <f t="shared" si="0"/>
        <v>5000000</v>
      </c>
    </row>
    <row r="23" spans="2:9" ht="12.75" customHeight="1">
      <c r="B23" s="127"/>
      <c r="C23" s="128"/>
      <c r="D23" s="122"/>
      <c r="E23" s="64" t="s">
        <v>12</v>
      </c>
      <c r="F23" s="23">
        <v>0</v>
      </c>
      <c r="G23" s="59">
        <v>0</v>
      </c>
      <c r="H23" s="59">
        <v>0</v>
      </c>
      <c r="I23" s="60">
        <f t="shared" si="0"/>
        <v>0</v>
      </c>
    </row>
    <row r="24" spans="2:9" ht="12.75" customHeight="1">
      <c r="B24" s="127"/>
      <c r="C24" s="137" t="s">
        <v>47</v>
      </c>
      <c r="D24" s="137"/>
      <c r="E24" s="61" t="s">
        <v>10</v>
      </c>
      <c r="F24" s="20">
        <v>5000000</v>
      </c>
      <c r="G24" s="60">
        <v>0</v>
      </c>
      <c r="H24" s="60">
        <v>0</v>
      </c>
      <c r="I24" s="60">
        <f t="shared" si="0"/>
        <v>5000000</v>
      </c>
    </row>
    <row r="25" spans="2:9" ht="12.75" customHeight="1">
      <c r="B25" s="127"/>
      <c r="C25" s="137"/>
      <c r="D25" s="137"/>
      <c r="E25" s="61" t="s">
        <v>11</v>
      </c>
      <c r="F25" s="20">
        <v>5000000</v>
      </c>
      <c r="G25" s="60">
        <v>0</v>
      </c>
      <c r="H25" s="60">
        <v>0</v>
      </c>
      <c r="I25" s="60">
        <f t="shared" si="0"/>
        <v>5000000</v>
      </c>
    </row>
    <row r="26" spans="2:9" ht="12.75" customHeight="1">
      <c r="B26" s="127"/>
      <c r="C26" s="137"/>
      <c r="D26" s="137"/>
      <c r="E26" s="61" t="s">
        <v>12</v>
      </c>
      <c r="F26" s="19">
        <v>0</v>
      </c>
      <c r="G26" s="60">
        <v>0</v>
      </c>
      <c r="H26" s="60">
        <v>0</v>
      </c>
      <c r="I26" s="60">
        <f t="shared" si="0"/>
        <v>0</v>
      </c>
    </row>
    <row r="27" spans="2:9" ht="13.5">
      <c r="B27" s="127" t="s">
        <v>72</v>
      </c>
      <c r="C27" s="128" t="s">
        <v>52</v>
      </c>
      <c r="D27" s="128" t="s">
        <v>52</v>
      </c>
      <c r="E27" s="64" t="s">
        <v>10</v>
      </c>
      <c r="F27" s="24">
        <v>3000000</v>
      </c>
      <c r="G27" s="59">
        <v>0</v>
      </c>
      <c r="H27" s="59">
        <v>0</v>
      </c>
      <c r="I27" s="60">
        <f t="shared" si="0"/>
        <v>3000000</v>
      </c>
    </row>
    <row r="28" spans="2:9" ht="13.5">
      <c r="B28" s="127"/>
      <c r="C28" s="128"/>
      <c r="D28" s="122"/>
      <c r="E28" s="64" t="s">
        <v>11</v>
      </c>
      <c r="F28" s="24">
        <v>3000000</v>
      </c>
      <c r="G28" s="59">
        <v>0</v>
      </c>
      <c r="H28" s="59">
        <v>0</v>
      </c>
      <c r="I28" s="60">
        <f t="shared" si="0"/>
        <v>3000000</v>
      </c>
    </row>
    <row r="29" spans="2:9" ht="13.5">
      <c r="B29" s="127"/>
      <c r="C29" s="128"/>
      <c r="D29" s="122"/>
      <c r="E29" s="64" t="s">
        <v>12</v>
      </c>
      <c r="F29" s="23">
        <v>0</v>
      </c>
      <c r="G29" s="59">
        <v>0</v>
      </c>
      <c r="H29" s="59">
        <v>0</v>
      </c>
      <c r="I29" s="60">
        <f t="shared" si="0"/>
        <v>0</v>
      </c>
    </row>
    <row r="30" spans="2:9" ht="13.5">
      <c r="B30" s="127"/>
      <c r="C30" s="137" t="s">
        <v>47</v>
      </c>
      <c r="D30" s="137"/>
      <c r="E30" s="61" t="s">
        <v>10</v>
      </c>
      <c r="F30" s="20">
        <v>3000000</v>
      </c>
      <c r="G30" s="60">
        <v>0</v>
      </c>
      <c r="H30" s="60">
        <v>0</v>
      </c>
      <c r="I30" s="60">
        <f t="shared" si="0"/>
        <v>3000000</v>
      </c>
    </row>
    <row r="31" spans="2:9" ht="13.5">
      <c r="B31" s="127"/>
      <c r="C31" s="137"/>
      <c r="D31" s="137"/>
      <c r="E31" s="61" t="s">
        <v>11</v>
      </c>
      <c r="F31" s="20">
        <v>3000000</v>
      </c>
      <c r="G31" s="60">
        <v>0</v>
      </c>
      <c r="H31" s="60">
        <v>0</v>
      </c>
      <c r="I31" s="60">
        <f t="shared" si="0"/>
        <v>3000000</v>
      </c>
    </row>
    <row r="32" spans="2:9" ht="13.5">
      <c r="B32" s="127"/>
      <c r="C32" s="137"/>
      <c r="D32" s="137"/>
      <c r="E32" s="61" t="s">
        <v>12</v>
      </c>
      <c r="F32" s="19">
        <v>0</v>
      </c>
      <c r="G32" s="60">
        <v>0</v>
      </c>
      <c r="H32" s="60">
        <v>0</v>
      </c>
      <c r="I32" s="60">
        <f t="shared" si="0"/>
        <v>0</v>
      </c>
    </row>
    <row r="33" spans="2:9" ht="13.5">
      <c r="B33" s="127" t="s">
        <v>78</v>
      </c>
      <c r="C33" s="128" t="s">
        <v>52</v>
      </c>
      <c r="D33" s="128" t="s">
        <v>52</v>
      </c>
      <c r="E33" s="64" t="s">
        <v>10</v>
      </c>
      <c r="F33" s="24">
        <v>7000000</v>
      </c>
      <c r="G33" s="59">
        <v>0</v>
      </c>
      <c r="H33" s="59">
        <v>0</v>
      </c>
      <c r="I33" s="60">
        <f t="shared" si="0"/>
        <v>7000000</v>
      </c>
    </row>
    <row r="34" spans="2:9" ht="13.5">
      <c r="B34" s="127"/>
      <c r="C34" s="128"/>
      <c r="D34" s="122"/>
      <c r="E34" s="64" t="s">
        <v>11</v>
      </c>
      <c r="F34" s="24">
        <v>7000000</v>
      </c>
      <c r="G34" s="59">
        <v>0</v>
      </c>
      <c r="H34" s="59">
        <v>0</v>
      </c>
      <c r="I34" s="60">
        <f t="shared" si="0"/>
        <v>7000000</v>
      </c>
    </row>
    <row r="35" spans="2:9" ht="13.5">
      <c r="B35" s="127"/>
      <c r="C35" s="128"/>
      <c r="D35" s="122"/>
      <c r="E35" s="64" t="s">
        <v>12</v>
      </c>
      <c r="F35" s="23">
        <v>0</v>
      </c>
      <c r="G35" s="59">
        <v>0</v>
      </c>
      <c r="H35" s="59">
        <v>0</v>
      </c>
      <c r="I35" s="60">
        <f t="shared" si="0"/>
        <v>0</v>
      </c>
    </row>
    <row r="36" spans="2:9" ht="13.5">
      <c r="B36" s="127"/>
      <c r="C36" s="137" t="s">
        <v>47</v>
      </c>
      <c r="D36" s="137"/>
      <c r="E36" s="61" t="s">
        <v>10</v>
      </c>
      <c r="F36" s="20">
        <v>7000000</v>
      </c>
      <c r="G36" s="60">
        <v>0</v>
      </c>
      <c r="H36" s="60">
        <v>0</v>
      </c>
      <c r="I36" s="60">
        <f t="shared" si="0"/>
        <v>7000000</v>
      </c>
    </row>
    <row r="37" spans="2:9" ht="13.5">
      <c r="B37" s="127"/>
      <c r="C37" s="137"/>
      <c r="D37" s="137"/>
      <c r="E37" s="61" t="s">
        <v>11</v>
      </c>
      <c r="F37" s="20">
        <v>7000000</v>
      </c>
      <c r="G37" s="60">
        <v>0</v>
      </c>
      <c r="H37" s="60">
        <v>0</v>
      </c>
      <c r="I37" s="60">
        <f t="shared" si="0"/>
        <v>7000000</v>
      </c>
    </row>
    <row r="38" spans="2:9" ht="13.5">
      <c r="B38" s="127"/>
      <c r="C38" s="137"/>
      <c r="D38" s="137"/>
      <c r="E38" s="61" t="s">
        <v>12</v>
      </c>
      <c r="F38" s="19">
        <v>0</v>
      </c>
      <c r="G38" s="60">
        <v>0</v>
      </c>
      <c r="H38" s="60">
        <v>0</v>
      </c>
      <c r="I38" s="60">
        <f t="shared" si="0"/>
        <v>0</v>
      </c>
    </row>
    <row r="39" spans="2:9" ht="13.5">
      <c r="B39" s="127" t="s">
        <v>79</v>
      </c>
      <c r="C39" s="128" t="s">
        <v>52</v>
      </c>
      <c r="D39" s="128" t="s">
        <v>52</v>
      </c>
      <c r="E39" s="64" t="s">
        <v>10</v>
      </c>
      <c r="F39" s="24">
        <v>3000000</v>
      </c>
      <c r="G39" s="59">
        <v>0</v>
      </c>
      <c r="H39" s="59">
        <v>0</v>
      </c>
      <c r="I39" s="60">
        <f t="shared" si="0"/>
        <v>3000000</v>
      </c>
    </row>
    <row r="40" spans="2:9" ht="13.5">
      <c r="B40" s="127"/>
      <c r="C40" s="128"/>
      <c r="D40" s="122"/>
      <c r="E40" s="64" t="s">
        <v>11</v>
      </c>
      <c r="F40" s="24">
        <v>3000000</v>
      </c>
      <c r="G40" s="59">
        <v>0</v>
      </c>
      <c r="H40" s="59">
        <v>0</v>
      </c>
      <c r="I40" s="60">
        <f t="shared" si="0"/>
        <v>3000000</v>
      </c>
    </row>
    <row r="41" spans="2:9" ht="13.5">
      <c r="B41" s="127"/>
      <c r="C41" s="128"/>
      <c r="D41" s="122"/>
      <c r="E41" s="64" t="s">
        <v>12</v>
      </c>
      <c r="F41" s="23">
        <v>0</v>
      </c>
      <c r="G41" s="59">
        <v>0</v>
      </c>
      <c r="H41" s="59">
        <v>0</v>
      </c>
      <c r="I41" s="60">
        <f t="shared" si="0"/>
        <v>0</v>
      </c>
    </row>
    <row r="42" spans="2:9" ht="13.5">
      <c r="B42" s="127"/>
      <c r="C42" s="137" t="s">
        <v>47</v>
      </c>
      <c r="D42" s="137"/>
      <c r="E42" s="61" t="s">
        <v>10</v>
      </c>
      <c r="F42" s="20">
        <v>3000000</v>
      </c>
      <c r="G42" s="60">
        <v>0</v>
      </c>
      <c r="H42" s="60">
        <v>0</v>
      </c>
      <c r="I42" s="60">
        <f t="shared" si="0"/>
        <v>3000000</v>
      </c>
    </row>
    <row r="43" spans="2:9" ht="13.5">
      <c r="B43" s="127"/>
      <c r="C43" s="137"/>
      <c r="D43" s="137"/>
      <c r="E43" s="61" t="s">
        <v>11</v>
      </c>
      <c r="F43" s="20">
        <v>3000000</v>
      </c>
      <c r="G43" s="60">
        <v>0</v>
      </c>
      <c r="H43" s="60">
        <v>0</v>
      </c>
      <c r="I43" s="60">
        <f t="shared" si="0"/>
        <v>3000000</v>
      </c>
    </row>
    <row r="44" spans="2:9" ht="13.5">
      <c r="B44" s="127"/>
      <c r="C44" s="137"/>
      <c r="D44" s="137"/>
      <c r="E44" s="61" t="s">
        <v>12</v>
      </c>
      <c r="F44" s="19">
        <v>0</v>
      </c>
      <c r="G44" s="60">
        <v>0</v>
      </c>
      <c r="H44" s="60">
        <v>0</v>
      </c>
      <c r="I44" s="60">
        <f t="shared" si="0"/>
        <v>0</v>
      </c>
    </row>
    <row r="45" spans="2:9" ht="12" customHeight="1">
      <c r="B45" s="127" t="s">
        <v>73</v>
      </c>
      <c r="C45" s="128" t="s">
        <v>52</v>
      </c>
      <c r="D45" s="122" t="s">
        <v>52</v>
      </c>
      <c r="E45" s="64" t="s">
        <v>10</v>
      </c>
      <c r="F45" s="24">
        <v>30000000</v>
      </c>
      <c r="G45" s="59">
        <v>0</v>
      </c>
      <c r="H45" s="59">
        <v>0</v>
      </c>
      <c r="I45" s="60">
        <f t="shared" si="0"/>
        <v>30000000</v>
      </c>
    </row>
    <row r="46" spans="2:9" ht="12" customHeight="1">
      <c r="B46" s="122"/>
      <c r="C46" s="128"/>
      <c r="D46" s="122"/>
      <c r="E46" s="64" t="s">
        <v>11</v>
      </c>
      <c r="F46" s="24">
        <v>30000000</v>
      </c>
      <c r="G46" s="59">
        <v>0</v>
      </c>
      <c r="H46" s="59">
        <v>0</v>
      </c>
      <c r="I46" s="60">
        <f t="shared" si="0"/>
        <v>30000000</v>
      </c>
    </row>
    <row r="47" spans="2:9" ht="12" customHeight="1">
      <c r="B47" s="122"/>
      <c r="C47" s="128"/>
      <c r="D47" s="122"/>
      <c r="E47" s="64" t="s">
        <v>12</v>
      </c>
      <c r="F47" s="23">
        <v>0</v>
      </c>
      <c r="G47" s="59">
        <v>0</v>
      </c>
      <c r="H47" s="59">
        <v>0</v>
      </c>
      <c r="I47" s="60">
        <f t="shared" si="0"/>
        <v>0</v>
      </c>
    </row>
    <row r="48" spans="2:9" ht="12" customHeight="1">
      <c r="B48" s="122"/>
      <c r="C48" s="137" t="s">
        <v>47</v>
      </c>
      <c r="D48" s="137"/>
      <c r="E48" s="61" t="s">
        <v>10</v>
      </c>
      <c r="F48" s="20">
        <v>30000000</v>
      </c>
      <c r="G48" s="60">
        <v>0</v>
      </c>
      <c r="H48" s="60">
        <v>0</v>
      </c>
      <c r="I48" s="60">
        <f t="shared" si="0"/>
        <v>30000000</v>
      </c>
    </row>
    <row r="49" spans="2:9" ht="12" customHeight="1">
      <c r="B49" s="122"/>
      <c r="C49" s="137"/>
      <c r="D49" s="137"/>
      <c r="E49" s="61" t="s">
        <v>11</v>
      </c>
      <c r="F49" s="20">
        <v>30000000</v>
      </c>
      <c r="G49" s="60">
        <v>0</v>
      </c>
      <c r="H49" s="60">
        <v>0</v>
      </c>
      <c r="I49" s="60">
        <f t="shared" si="0"/>
        <v>30000000</v>
      </c>
    </row>
    <row r="50" spans="2:9" ht="12" customHeight="1">
      <c r="B50" s="122"/>
      <c r="C50" s="137"/>
      <c r="D50" s="137"/>
      <c r="E50" s="61" t="s">
        <v>12</v>
      </c>
      <c r="F50" s="19">
        <v>0</v>
      </c>
      <c r="G50" s="60">
        <v>0</v>
      </c>
      <c r="H50" s="60">
        <v>0</v>
      </c>
      <c r="I50" s="60">
        <f t="shared" si="0"/>
        <v>0</v>
      </c>
    </row>
    <row r="51" spans="2:9" ht="12" customHeight="1">
      <c r="B51" s="127" t="s">
        <v>69</v>
      </c>
      <c r="C51" s="122" t="s">
        <v>52</v>
      </c>
      <c r="D51" s="128" t="s">
        <v>52</v>
      </c>
      <c r="E51" s="64" t="s">
        <v>10</v>
      </c>
      <c r="F51" s="24">
        <v>10000000</v>
      </c>
      <c r="G51" s="59">
        <v>0</v>
      </c>
      <c r="H51" s="59">
        <v>0</v>
      </c>
      <c r="I51" s="60">
        <f t="shared" si="0"/>
        <v>10000000</v>
      </c>
    </row>
    <row r="52" spans="2:9" ht="12" customHeight="1">
      <c r="B52" s="122"/>
      <c r="C52" s="122"/>
      <c r="D52" s="122"/>
      <c r="E52" s="64" t="s">
        <v>11</v>
      </c>
      <c r="F52" s="24">
        <v>10000000</v>
      </c>
      <c r="G52" s="59">
        <v>0</v>
      </c>
      <c r="H52" s="59">
        <v>0</v>
      </c>
      <c r="I52" s="60">
        <f t="shared" si="0"/>
        <v>10000000</v>
      </c>
    </row>
    <row r="53" spans="2:9" ht="12" customHeight="1">
      <c r="B53" s="122"/>
      <c r="C53" s="122"/>
      <c r="D53" s="122"/>
      <c r="E53" s="64" t="s">
        <v>12</v>
      </c>
      <c r="F53" s="23">
        <v>0</v>
      </c>
      <c r="G53" s="59">
        <v>0</v>
      </c>
      <c r="H53" s="59">
        <v>0</v>
      </c>
      <c r="I53" s="60">
        <f t="shared" si="0"/>
        <v>0</v>
      </c>
    </row>
    <row r="54" spans="2:9" ht="12" customHeight="1">
      <c r="B54" s="122"/>
      <c r="C54" s="113" t="s">
        <v>47</v>
      </c>
      <c r="D54" s="113"/>
      <c r="E54" s="61" t="s">
        <v>10</v>
      </c>
      <c r="F54" s="20">
        <v>10000000</v>
      </c>
      <c r="G54" s="60">
        <v>0</v>
      </c>
      <c r="H54" s="60">
        <v>0</v>
      </c>
      <c r="I54" s="60">
        <f t="shared" si="0"/>
        <v>10000000</v>
      </c>
    </row>
    <row r="55" spans="2:9" ht="12" customHeight="1">
      <c r="B55" s="122"/>
      <c r="C55" s="113"/>
      <c r="D55" s="113"/>
      <c r="E55" s="61" t="s">
        <v>11</v>
      </c>
      <c r="F55" s="20">
        <v>10000000</v>
      </c>
      <c r="G55" s="60">
        <v>0</v>
      </c>
      <c r="H55" s="60">
        <v>0</v>
      </c>
      <c r="I55" s="60">
        <f aca="true" t="shared" si="1" ref="I55:I62">F55+G55+H55</f>
        <v>10000000</v>
      </c>
    </row>
    <row r="56" spans="2:9" ht="12" customHeight="1">
      <c r="B56" s="122"/>
      <c r="C56" s="113"/>
      <c r="D56" s="113"/>
      <c r="E56" s="61" t="s">
        <v>12</v>
      </c>
      <c r="F56" s="19">
        <v>0</v>
      </c>
      <c r="G56" s="60">
        <v>0</v>
      </c>
      <c r="H56" s="60">
        <v>0</v>
      </c>
      <c r="I56" s="60">
        <f t="shared" si="1"/>
        <v>0</v>
      </c>
    </row>
    <row r="57" spans="2:9" ht="12" customHeight="1">
      <c r="B57" s="127" t="s">
        <v>101</v>
      </c>
      <c r="C57" s="122" t="s">
        <v>52</v>
      </c>
      <c r="D57" s="128" t="s">
        <v>52</v>
      </c>
      <c r="E57" s="73" t="s">
        <v>10</v>
      </c>
      <c r="F57" s="24">
        <v>10000000</v>
      </c>
      <c r="G57" s="59">
        <v>0</v>
      </c>
      <c r="H57" s="59">
        <v>0</v>
      </c>
      <c r="I57" s="60">
        <f t="shared" si="1"/>
        <v>10000000</v>
      </c>
    </row>
    <row r="58" spans="2:9" ht="12" customHeight="1">
      <c r="B58" s="122"/>
      <c r="C58" s="122"/>
      <c r="D58" s="122"/>
      <c r="E58" s="73" t="s">
        <v>11</v>
      </c>
      <c r="F58" s="24">
        <v>10000000</v>
      </c>
      <c r="G58" s="59">
        <v>0</v>
      </c>
      <c r="H58" s="59">
        <v>0</v>
      </c>
      <c r="I58" s="60">
        <f t="shared" si="1"/>
        <v>10000000</v>
      </c>
    </row>
    <row r="59" spans="2:9" ht="12" customHeight="1">
      <c r="B59" s="122"/>
      <c r="C59" s="122"/>
      <c r="D59" s="122"/>
      <c r="E59" s="73" t="s">
        <v>12</v>
      </c>
      <c r="F59" s="23">
        <v>0</v>
      </c>
      <c r="G59" s="59">
        <v>0</v>
      </c>
      <c r="H59" s="59">
        <v>0</v>
      </c>
      <c r="I59" s="60">
        <f t="shared" si="1"/>
        <v>0</v>
      </c>
    </row>
    <row r="60" spans="2:9" ht="12" customHeight="1">
      <c r="B60" s="122"/>
      <c r="C60" s="113" t="s">
        <v>47</v>
      </c>
      <c r="D60" s="113"/>
      <c r="E60" s="74" t="s">
        <v>10</v>
      </c>
      <c r="F60" s="20">
        <v>10000000</v>
      </c>
      <c r="G60" s="60">
        <v>0</v>
      </c>
      <c r="H60" s="60">
        <v>0</v>
      </c>
      <c r="I60" s="60">
        <f t="shared" si="1"/>
        <v>10000000</v>
      </c>
    </row>
    <row r="61" spans="2:9" ht="12" customHeight="1">
      <c r="B61" s="122"/>
      <c r="C61" s="113"/>
      <c r="D61" s="113"/>
      <c r="E61" s="74" t="s">
        <v>11</v>
      </c>
      <c r="F61" s="20">
        <v>10000000</v>
      </c>
      <c r="G61" s="60">
        <v>0</v>
      </c>
      <c r="H61" s="60">
        <v>0</v>
      </c>
      <c r="I61" s="60">
        <f t="shared" si="1"/>
        <v>10000000</v>
      </c>
    </row>
    <row r="62" spans="2:9" ht="12" customHeight="1">
      <c r="B62" s="122"/>
      <c r="C62" s="113"/>
      <c r="D62" s="113"/>
      <c r="E62" s="74" t="s">
        <v>12</v>
      </c>
      <c r="F62" s="19">
        <v>0</v>
      </c>
      <c r="G62" s="60">
        <v>0</v>
      </c>
      <c r="H62" s="60">
        <v>0</v>
      </c>
      <c r="I62" s="60">
        <f t="shared" si="1"/>
        <v>0</v>
      </c>
    </row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</sheetData>
  <sheetProtection/>
  <mergeCells count="46">
    <mergeCell ref="B57:B62"/>
    <mergeCell ref="C57:C59"/>
    <mergeCell ref="D57:D59"/>
    <mergeCell ref="C60:D62"/>
    <mergeCell ref="D45:D47"/>
    <mergeCell ref="C48:D50"/>
    <mergeCell ref="B51:B56"/>
    <mergeCell ref="C51:C53"/>
    <mergeCell ref="D51:D53"/>
    <mergeCell ref="C54:D56"/>
    <mergeCell ref="I1:I2"/>
    <mergeCell ref="B1:D1"/>
    <mergeCell ref="C3:C5"/>
    <mergeCell ref="C6:D8"/>
    <mergeCell ref="B3:B8"/>
    <mergeCell ref="C15:C17"/>
    <mergeCell ref="C9:C11"/>
    <mergeCell ref="D15:D17"/>
    <mergeCell ref="E1:E2"/>
    <mergeCell ref="D3:D5"/>
    <mergeCell ref="H1:H2"/>
    <mergeCell ref="B33:B38"/>
    <mergeCell ref="C33:C35"/>
    <mergeCell ref="D33:D35"/>
    <mergeCell ref="C36:D38"/>
    <mergeCell ref="D21:D23"/>
    <mergeCell ref="B21:B26"/>
    <mergeCell ref="C27:C29"/>
    <mergeCell ref="D27:D29"/>
    <mergeCell ref="C24:D26"/>
    <mergeCell ref="F1:F2"/>
    <mergeCell ref="G1:G2"/>
    <mergeCell ref="D9:D11"/>
    <mergeCell ref="B27:B32"/>
    <mergeCell ref="C30:D32"/>
    <mergeCell ref="B15:B20"/>
    <mergeCell ref="C18:D20"/>
    <mergeCell ref="C12:D14"/>
    <mergeCell ref="C21:C23"/>
    <mergeCell ref="B9:B14"/>
    <mergeCell ref="B39:B44"/>
    <mergeCell ref="C39:C41"/>
    <mergeCell ref="D39:D41"/>
    <mergeCell ref="C42:D44"/>
    <mergeCell ref="B45:B50"/>
    <mergeCell ref="C45:C47"/>
  </mergeCells>
  <printOptions/>
  <pageMargins left="0" right="0" top="0.7874015748031497" bottom="0.5905511811023623" header="0" footer="0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I26"/>
  <sheetViews>
    <sheetView zoomScalePageLayoutView="0" workbookViewId="0" topLeftCell="A1">
      <selection activeCell="L22" sqref="L22"/>
    </sheetView>
  </sheetViews>
  <sheetFormatPr defaultColWidth="8.88671875" defaultRowHeight="18" customHeight="1"/>
  <cols>
    <col min="1" max="1" width="2.3359375" style="25" customWidth="1"/>
    <col min="2" max="2" width="15.10546875" style="25" customWidth="1"/>
    <col min="3" max="3" width="7.4453125" style="25" customWidth="1"/>
    <col min="4" max="4" width="5.21484375" style="25" customWidth="1"/>
    <col min="5" max="5" width="7.4453125" style="25" customWidth="1"/>
    <col min="6" max="6" width="14.10546875" style="25" customWidth="1"/>
    <col min="7" max="7" width="6.88671875" style="25" customWidth="1"/>
    <col min="8" max="8" width="6.6640625" style="25" customWidth="1"/>
    <col min="9" max="9" width="14.21484375" style="25" customWidth="1"/>
    <col min="10" max="10" width="12.4453125" style="37" customWidth="1"/>
    <col min="11" max="11" width="5.21484375" style="68" customWidth="1"/>
    <col min="12" max="12" width="11.99609375" style="68" customWidth="1"/>
    <col min="13" max="16384" width="8.88671875" style="25" customWidth="1"/>
  </cols>
  <sheetData>
    <row r="1" spans="2:9" ht="18" customHeight="1">
      <c r="B1" s="131" t="s">
        <v>1</v>
      </c>
      <c r="C1" s="132"/>
      <c r="D1" s="133"/>
      <c r="E1" s="134" t="s">
        <v>2</v>
      </c>
      <c r="F1" s="136" t="s">
        <v>59</v>
      </c>
      <c r="G1" s="129" t="s">
        <v>4</v>
      </c>
      <c r="H1" s="129" t="s">
        <v>5</v>
      </c>
      <c r="I1" s="129" t="s">
        <v>6</v>
      </c>
    </row>
    <row r="2" spans="2:9" ht="18" customHeight="1">
      <c r="B2" s="64" t="s">
        <v>7</v>
      </c>
      <c r="C2" s="58" t="s">
        <v>8</v>
      </c>
      <c r="D2" s="58" t="s">
        <v>9</v>
      </c>
      <c r="E2" s="135"/>
      <c r="F2" s="130"/>
      <c r="G2" s="130"/>
      <c r="H2" s="130"/>
      <c r="I2" s="130"/>
    </row>
    <row r="3" spans="2:9" ht="18" customHeight="1">
      <c r="B3" s="127" t="s">
        <v>82</v>
      </c>
      <c r="C3" s="122" t="s">
        <v>50</v>
      </c>
      <c r="D3" s="122" t="s">
        <v>50</v>
      </c>
      <c r="E3" s="64" t="s">
        <v>10</v>
      </c>
      <c r="F3" s="24">
        <v>30960000</v>
      </c>
      <c r="G3" s="59">
        <v>0</v>
      </c>
      <c r="H3" s="59">
        <v>0</v>
      </c>
      <c r="I3" s="60">
        <f aca="true" t="shared" si="0" ref="I3:I9">F3+G3+H3</f>
        <v>30960000</v>
      </c>
    </row>
    <row r="4" spans="2:9" ht="18" customHeight="1">
      <c r="B4" s="122"/>
      <c r="C4" s="122"/>
      <c r="D4" s="122"/>
      <c r="E4" s="64" t="s">
        <v>11</v>
      </c>
      <c r="F4" s="24">
        <v>30240000</v>
      </c>
      <c r="G4" s="59">
        <v>0</v>
      </c>
      <c r="H4" s="59">
        <v>0</v>
      </c>
      <c r="I4" s="60">
        <f t="shared" si="0"/>
        <v>30240000</v>
      </c>
    </row>
    <row r="5" spans="2:9" ht="18" customHeight="1">
      <c r="B5" s="122"/>
      <c r="C5" s="122"/>
      <c r="D5" s="122"/>
      <c r="E5" s="64" t="s">
        <v>12</v>
      </c>
      <c r="F5" s="23" t="s">
        <v>74</v>
      </c>
      <c r="G5" s="59">
        <v>0</v>
      </c>
      <c r="H5" s="59">
        <v>0</v>
      </c>
      <c r="I5" s="60" t="s">
        <v>74</v>
      </c>
    </row>
    <row r="6" spans="2:9" ht="18" customHeight="1">
      <c r="B6" s="122"/>
      <c r="C6" s="113" t="s">
        <v>47</v>
      </c>
      <c r="D6" s="113"/>
      <c r="E6" s="61" t="s">
        <v>10</v>
      </c>
      <c r="F6" s="20">
        <v>30960000</v>
      </c>
      <c r="G6" s="60">
        <v>0</v>
      </c>
      <c r="H6" s="60">
        <v>0</v>
      </c>
      <c r="I6" s="60">
        <f t="shared" si="0"/>
        <v>30960000</v>
      </c>
    </row>
    <row r="7" spans="2:9" ht="18" customHeight="1">
      <c r="B7" s="122"/>
      <c r="C7" s="113"/>
      <c r="D7" s="113"/>
      <c r="E7" s="61" t="s">
        <v>11</v>
      </c>
      <c r="F7" s="20">
        <v>30240000</v>
      </c>
      <c r="G7" s="60">
        <v>0</v>
      </c>
      <c r="H7" s="60">
        <v>0</v>
      </c>
      <c r="I7" s="60">
        <f t="shared" si="0"/>
        <v>30240000</v>
      </c>
    </row>
    <row r="8" spans="2:9" ht="18" customHeight="1">
      <c r="B8" s="122"/>
      <c r="C8" s="113"/>
      <c r="D8" s="113"/>
      <c r="E8" s="61" t="s">
        <v>12</v>
      </c>
      <c r="F8" s="19" t="s">
        <v>74</v>
      </c>
      <c r="G8" s="60">
        <v>0</v>
      </c>
      <c r="H8" s="60">
        <v>0</v>
      </c>
      <c r="I8" s="60" t="s">
        <v>74</v>
      </c>
    </row>
    <row r="9" spans="2:9" ht="18" customHeight="1">
      <c r="B9" s="138" t="s">
        <v>83</v>
      </c>
      <c r="C9" s="139" t="s">
        <v>50</v>
      </c>
      <c r="D9" s="139" t="s">
        <v>50</v>
      </c>
      <c r="E9" s="64" t="s">
        <v>62</v>
      </c>
      <c r="F9" s="10">
        <v>19683000</v>
      </c>
      <c r="G9" s="7">
        <v>0</v>
      </c>
      <c r="H9" s="7">
        <v>0</v>
      </c>
      <c r="I9" s="12">
        <f t="shared" si="0"/>
        <v>19683000</v>
      </c>
    </row>
    <row r="10" spans="2:9" ht="18" customHeight="1">
      <c r="B10" s="139"/>
      <c r="C10" s="139"/>
      <c r="D10" s="139"/>
      <c r="E10" s="33" t="s">
        <v>63</v>
      </c>
      <c r="F10" s="10">
        <v>19534410</v>
      </c>
      <c r="G10" s="7">
        <v>0</v>
      </c>
      <c r="H10" s="7">
        <v>0</v>
      </c>
      <c r="I10" s="12">
        <v>19534410</v>
      </c>
    </row>
    <row r="11" spans="2:9" ht="18" customHeight="1">
      <c r="B11" s="139"/>
      <c r="C11" s="139"/>
      <c r="D11" s="139"/>
      <c r="E11" s="64" t="s">
        <v>64</v>
      </c>
      <c r="F11" s="23" t="s">
        <v>102</v>
      </c>
      <c r="G11" s="7">
        <v>0</v>
      </c>
      <c r="H11" s="7">
        <v>0</v>
      </c>
      <c r="I11" s="23" t="s">
        <v>102</v>
      </c>
    </row>
    <row r="12" spans="2:9" ht="18" customHeight="1">
      <c r="B12" s="139"/>
      <c r="C12" s="140" t="s">
        <v>47</v>
      </c>
      <c r="D12" s="140"/>
      <c r="E12" s="61" t="s">
        <v>62</v>
      </c>
      <c r="F12" s="12">
        <v>19683000</v>
      </c>
      <c r="G12" s="13">
        <v>0</v>
      </c>
      <c r="H12" s="13">
        <v>0</v>
      </c>
      <c r="I12" s="12">
        <v>19683000</v>
      </c>
    </row>
    <row r="13" spans="2:9" ht="18" customHeight="1">
      <c r="B13" s="139"/>
      <c r="C13" s="140"/>
      <c r="D13" s="140"/>
      <c r="E13" s="61" t="s">
        <v>63</v>
      </c>
      <c r="F13" s="12">
        <v>19534410</v>
      </c>
      <c r="G13" s="13">
        <v>0</v>
      </c>
      <c r="H13" s="13">
        <v>0</v>
      </c>
      <c r="I13" s="12">
        <v>19534410</v>
      </c>
    </row>
    <row r="14" spans="2:9" ht="18" customHeight="1">
      <c r="B14" s="139"/>
      <c r="C14" s="140"/>
      <c r="D14" s="140"/>
      <c r="E14" s="61" t="s">
        <v>64</v>
      </c>
      <c r="F14" s="19" t="s">
        <v>102</v>
      </c>
      <c r="G14" s="13">
        <v>0</v>
      </c>
      <c r="H14" s="13">
        <v>0</v>
      </c>
      <c r="I14" s="19" t="s">
        <v>102</v>
      </c>
    </row>
    <row r="15" spans="2:9" ht="18" customHeight="1">
      <c r="B15" s="138" t="s">
        <v>84</v>
      </c>
      <c r="C15" s="139" t="s">
        <v>50</v>
      </c>
      <c r="D15" s="139" t="s">
        <v>50</v>
      </c>
      <c r="E15" s="64" t="s">
        <v>62</v>
      </c>
      <c r="F15" s="10">
        <v>12000000</v>
      </c>
      <c r="G15" s="7">
        <v>0</v>
      </c>
      <c r="H15" s="7">
        <v>0</v>
      </c>
      <c r="I15" s="12">
        <f>F15+G15+H15</f>
        <v>12000000</v>
      </c>
    </row>
    <row r="16" spans="2:9" ht="18" customHeight="1">
      <c r="B16" s="139"/>
      <c r="C16" s="139"/>
      <c r="D16" s="139"/>
      <c r="E16" s="33" t="s">
        <v>63</v>
      </c>
      <c r="F16" s="10">
        <v>11750000</v>
      </c>
      <c r="G16" s="7">
        <v>0</v>
      </c>
      <c r="H16" s="7">
        <v>0</v>
      </c>
      <c r="I16" s="12">
        <v>11750000</v>
      </c>
    </row>
    <row r="17" spans="2:9" ht="18" customHeight="1">
      <c r="B17" s="139"/>
      <c r="C17" s="139"/>
      <c r="D17" s="139"/>
      <c r="E17" s="64" t="s">
        <v>64</v>
      </c>
      <c r="F17" s="23" t="s">
        <v>103</v>
      </c>
      <c r="G17" s="7">
        <v>0</v>
      </c>
      <c r="H17" s="7">
        <v>0</v>
      </c>
      <c r="I17" s="23" t="s">
        <v>103</v>
      </c>
    </row>
    <row r="18" spans="2:9" ht="18" customHeight="1">
      <c r="B18" s="139"/>
      <c r="C18" s="140" t="s">
        <v>47</v>
      </c>
      <c r="D18" s="140"/>
      <c r="E18" s="61" t="s">
        <v>62</v>
      </c>
      <c r="F18" s="12">
        <v>12000000</v>
      </c>
      <c r="G18" s="13">
        <v>0</v>
      </c>
      <c r="H18" s="13">
        <v>0</v>
      </c>
      <c r="I18" s="12">
        <v>12000000</v>
      </c>
    </row>
    <row r="19" spans="2:9" ht="18" customHeight="1">
      <c r="B19" s="139"/>
      <c r="C19" s="140"/>
      <c r="D19" s="140"/>
      <c r="E19" s="61" t="s">
        <v>63</v>
      </c>
      <c r="F19" s="12">
        <v>11750000</v>
      </c>
      <c r="G19" s="13">
        <v>0</v>
      </c>
      <c r="H19" s="13">
        <v>0</v>
      </c>
      <c r="I19" s="12">
        <v>11750000</v>
      </c>
    </row>
    <row r="20" spans="2:9" ht="18" customHeight="1">
      <c r="B20" s="139"/>
      <c r="C20" s="140"/>
      <c r="D20" s="140"/>
      <c r="E20" s="61" t="s">
        <v>64</v>
      </c>
      <c r="F20" s="19" t="s">
        <v>103</v>
      </c>
      <c r="G20" s="13">
        <v>0</v>
      </c>
      <c r="H20" s="13">
        <v>0</v>
      </c>
      <c r="I20" s="19" t="s">
        <v>103</v>
      </c>
    </row>
    <row r="21" spans="2:9" ht="18" customHeight="1">
      <c r="B21" s="138" t="s">
        <v>108</v>
      </c>
      <c r="C21" s="139" t="s">
        <v>52</v>
      </c>
      <c r="D21" s="139" t="s">
        <v>52</v>
      </c>
      <c r="E21" s="75" t="s">
        <v>62</v>
      </c>
      <c r="F21" s="10">
        <v>3000000</v>
      </c>
      <c r="G21" s="7">
        <v>0</v>
      </c>
      <c r="H21" s="7">
        <v>0</v>
      </c>
      <c r="I21" s="12">
        <f>F21+G21+H21</f>
        <v>3000000</v>
      </c>
    </row>
    <row r="22" spans="2:9" ht="18" customHeight="1">
      <c r="B22" s="139"/>
      <c r="C22" s="139"/>
      <c r="D22" s="139"/>
      <c r="E22" s="33" t="s">
        <v>63</v>
      </c>
      <c r="F22" s="10">
        <v>2159700</v>
      </c>
      <c r="G22" s="7">
        <v>0</v>
      </c>
      <c r="H22" s="7">
        <v>0</v>
      </c>
      <c r="I22" s="12">
        <v>2159700</v>
      </c>
    </row>
    <row r="23" spans="2:9" ht="18" customHeight="1">
      <c r="B23" s="139"/>
      <c r="C23" s="139"/>
      <c r="D23" s="139"/>
      <c r="E23" s="75" t="s">
        <v>64</v>
      </c>
      <c r="F23" s="23" t="s">
        <v>109</v>
      </c>
      <c r="G23" s="7">
        <v>0</v>
      </c>
      <c r="H23" s="7">
        <v>0</v>
      </c>
      <c r="I23" s="23" t="s">
        <v>109</v>
      </c>
    </row>
    <row r="24" spans="2:9" ht="18" customHeight="1">
      <c r="B24" s="139"/>
      <c r="C24" s="140" t="s">
        <v>47</v>
      </c>
      <c r="D24" s="140"/>
      <c r="E24" s="76" t="s">
        <v>62</v>
      </c>
      <c r="F24" s="12">
        <v>3000000</v>
      </c>
      <c r="G24" s="13">
        <v>0</v>
      </c>
      <c r="H24" s="13">
        <v>0</v>
      </c>
      <c r="I24" s="12">
        <v>3000000</v>
      </c>
    </row>
    <row r="25" spans="2:9" ht="18" customHeight="1">
      <c r="B25" s="139"/>
      <c r="C25" s="140"/>
      <c r="D25" s="140"/>
      <c r="E25" s="76" t="s">
        <v>63</v>
      </c>
      <c r="F25" s="12">
        <v>2159700</v>
      </c>
      <c r="G25" s="13">
        <v>0</v>
      </c>
      <c r="H25" s="13">
        <v>0</v>
      </c>
      <c r="I25" s="12">
        <v>2159700</v>
      </c>
    </row>
    <row r="26" spans="2:9" ht="18" customHeight="1">
      <c r="B26" s="139"/>
      <c r="C26" s="140"/>
      <c r="D26" s="140"/>
      <c r="E26" s="76" t="s">
        <v>64</v>
      </c>
      <c r="F26" s="19" t="s">
        <v>109</v>
      </c>
      <c r="G26" s="13">
        <v>0</v>
      </c>
      <c r="H26" s="13">
        <v>0</v>
      </c>
      <c r="I26" s="19" t="s">
        <v>109</v>
      </c>
    </row>
  </sheetData>
  <sheetProtection/>
  <mergeCells count="22">
    <mergeCell ref="B3:B8"/>
    <mergeCell ref="C3:C5"/>
    <mergeCell ref="D3:D5"/>
    <mergeCell ref="C6:D8"/>
    <mergeCell ref="B1:D1"/>
    <mergeCell ref="E1:E2"/>
    <mergeCell ref="D15:D17"/>
    <mergeCell ref="C18:D20"/>
    <mergeCell ref="F1:F2"/>
    <mergeCell ref="G1:G2"/>
    <mergeCell ref="H1:H2"/>
    <mergeCell ref="I1:I2"/>
    <mergeCell ref="B21:B26"/>
    <mergeCell ref="C21:C23"/>
    <mergeCell ref="D21:D23"/>
    <mergeCell ref="C24:D26"/>
    <mergeCell ref="B9:B14"/>
    <mergeCell ref="C9:C11"/>
    <mergeCell ref="D9:D11"/>
    <mergeCell ref="C12:D14"/>
    <mergeCell ref="B15:B20"/>
    <mergeCell ref="C15:C17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정춘연</dc:creator>
  <cp:keywords/>
  <dc:description/>
  <cp:lastModifiedBy>CJSUSER</cp:lastModifiedBy>
  <cp:lastPrinted>2022-03-22T01:57:43Z</cp:lastPrinted>
  <dcterms:created xsi:type="dcterms:W3CDTF">2021-03-14T23:24:19Z</dcterms:created>
  <dcterms:modified xsi:type="dcterms:W3CDTF">2023-04-13T05:15:57Z</dcterms:modified>
  <cp:category/>
  <cp:version/>
  <cp:contentType/>
  <cp:contentStatus/>
</cp:coreProperties>
</file>